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pennstateoffice365-my.sharepoint.com/personal/hmn5304_psu_edu/Documents/Research_doc/street_image_mapping/Python_code/"/>
    </mc:Choice>
  </mc:AlternateContent>
  <xr:revisionPtr revIDLastSave="22" documentId="13_ncr:1_{0F1AE699-62C5-4ACC-8345-F981FDE0B2B2}" xr6:coauthVersionLast="47" xr6:coauthVersionMax="47" xr10:uidLastSave="{D33F3944-9F50-488C-AAFA-E64A74C3471B}"/>
  <bookViews>
    <workbookView xWindow="1220" yWindow="3140" windowWidth="21420" windowHeight="14390" activeTab="1" xr2:uid="{32112B41-86D5-4B25-9286-D47A598E3F0F}"/>
  </bookViews>
  <sheets>
    <sheet name="merged_results" sheetId="1" r:id="rId1"/>
    <sheet name="merged_results (2)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S190" i="2" l="1"/>
  <c r="AV16" i="2"/>
  <c r="AV15" i="2"/>
  <c r="AL331" i="2"/>
  <c r="AQ34" i="2"/>
  <c r="AQ33" i="2"/>
  <c r="AQ198" i="2"/>
  <c r="L277" i="2"/>
  <c r="L276" i="2"/>
  <c r="L226" i="2"/>
  <c r="AN143" i="2"/>
  <c r="L143" i="2"/>
  <c r="AN142" i="2"/>
  <c r="L142" i="2"/>
  <c r="L142" i="1"/>
  <c r="AM142" i="1"/>
  <c r="L143" i="1"/>
  <c r="AM143" i="1"/>
  <c r="L226" i="1"/>
  <c r="L276" i="1"/>
  <c r="L277" i="1"/>
</calcChain>
</file>

<file path=xl/sharedStrings.xml><?xml version="1.0" encoding="utf-8"?>
<sst xmlns="http://schemas.openxmlformats.org/spreadsheetml/2006/main" count="3994" uniqueCount="791">
  <si>
    <t>index</t>
  </si>
  <si>
    <t>distance</t>
  </si>
  <si>
    <t>root_cente</t>
  </si>
  <si>
    <t>root_botto</t>
  </si>
  <si>
    <t>azimuth_ra</t>
  </si>
  <si>
    <t>altitude_r</t>
  </si>
  <si>
    <t>depth_h_di</t>
  </si>
  <si>
    <t>median_wid</t>
  </si>
  <si>
    <t>median_w_1</t>
  </si>
  <si>
    <t>median_row</t>
  </si>
  <si>
    <t>median_r_1</t>
  </si>
  <si>
    <t>panoID</t>
  </si>
  <si>
    <t>depth_x</t>
  </si>
  <si>
    <t>depth_y</t>
  </si>
  <si>
    <t>pano_x</t>
  </si>
  <si>
    <t>pano_y</t>
  </si>
  <si>
    <t>pano_headi</t>
  </si>
  <si>
    <t>thumbnail_</t>
  </si>
  <si>
    <t>trunk_head</t>
  </si>
  <si>
    <t>image_file</t>
  </si>
  <si>
    <t>azimuth_de</t>
  </si>
  <si>
    <t>Type</t>
  </si>
  <si>
    <t>h_distance</t>
  </si>
  <si>
    <t>vertex_ang</t>
  </si>
  <si>
    <t>pano_hea_1</t>
  </si>
  <si>
    <t>tri_x</t>
  </si>
  <si>
    <t>tri_y</t>
  </si>
  <si>
    <t>left_col</t>
  </si>
  <si>
    <t>right_col</t>
  </si>
  <si>
    <t>diameter</t>
  </si>
  <si>
    <t>folder</t>
  </si>
  <si>
    <t>geometry</t>
  </si>
  <si>
    <t>ec5_uuid</t>
  </si>
  <si>
    <t>diameter_m</t>
  </si>
  <si>
    <t>mean_diameter</t>
  </si>
  <si>
    <t>error</t>
  </si>
  <si>
    <t>error_abs</t>
  </si>
  <si>
    <t>error_%</t>
  </si>
  <si>
    <t>1qW-D8Y0X-VqApGb-QfbcQ</t>
  </si>
  <si>
    <t>1qW-D8Y0X-VqApGb-QfbcQ_0.0_0.0_0_319.32_L135.jpg</t>
  </si>
  <si>
    <t>trunk</t>
  </si>
  <si>
    <t>D:\OneDrive_PSU\OneDrive - The Pennsylvania State University\Research_doc\street_image_mapping\Heyward_st_pano_thumnail_segmented\1qW-D8Y0X-VqApGb-QfbcQ_0.0_0.0_0_319.32_L135_annotated.jpg</t>
  </si>
  <si>
    <t>POINT (608691.1545151016 239299.63688576123)</t>
  </si>
  <si>
    <t>24763d55-4d76-498b-af6d-22d2799bb33a</t>
  </si>
  <si>
    <t>POINT (608691.1429662129 239299.70539693453)</t>
  </si>
  <si>
    <t>1qW-D8Y0X-VqApGb-QfbcQ_0.0_0.0_0_4.32_L90.jpg</t>
  </si>
  <si>
    <t>D:\OneDrive_PSU\OneDrive - The Pennsylvania State University\Research_doc\street_image_mapping\Heyward_st_pano_thumnail_segmented\1qW-D8Y0X-VqApGb-QfbcQ_0.0_0.0_0_4.32_L90_annotated.jpg</t>
  </si>
  <si>
    <t>POINT (608691.1201160006 239299.67921186308)</t>
  </si>
  <si>
    <t>POINT (608691.1574479836 239299.46118296377)</t>
  </si>
  <si>
    <t>S6VvURx_l3uEgRQ4y0ukKA</t>
  </si>
  <si>
    <t>S6VvURx_l3uEgRQ4y0ukKA_0.0_0.0_0_4.99_L90.jpg</t>
  </si>
  <si>
    <t>D:\OneDrive_PSU\OneDrive - The Pennsylvania State University\Research_doc\street_image_mapping\Heyward_st_pano_thumnail_segmented\S6VvURx_l3uEgRQ4y0ukKA_0.0_0.0_0_4.99_L90_annotated.jpg</t>
  </si>
  <si>
    <t>S6VvURx_l3uEgRQ4y0ukKA_0.0_0.0_0_49.99_L45.jpg</t>
  </si>
  <si>
    <t>D:\OneDrive_PSU\OneDrive - The Pennsylvania State University\Research_doc\street_image_mapping\Heyward_st_pano_thumnail_segmented\S6VvURx_l3uEgRQ4y0ukKA_0.0_0.0_0_49.99_L45_annotated.jpg</t>
  </si>
  <si>
    <t>DU7TvUM9kxficfWKx-DP6Q</t>
  </si>
  <si>
    <t>DU7TvUM9kxficfWKx-DP6Q_0.0_0.0_0_318.77_L135.jpg</t>
  </si>
  <si>
    <t>D:\OneDrive_PSU\OneDrive - The Pennsylvania State University\Research_doc\street_image_mapping\Heyward_st_pano_thumnail_segmented\DU7TvUM9kxficfWKx-DP6Q_0.0_0.0_0_318.77_L135_annotated.jpg</t>
  </si>
  <si>
    <t>DU7TvUM9kxficfWKx-DP6Q_0.0_0.0_0_3.77_L90.jpg</t>
  </si>
  <si>
    <t>D:\OneDrive_PSU\OneDrive - The Pennsylvania State University\Research_doc\street_image_mapping\Heyward_st_pano_thumnail_segmented\DU7TvUM9kxficfWKx-DP6Q_0.0_0.0_0_3.77_L90_annotated.jpg</t>
  </si>
  <si>
    <t>POINT (608703.3135681202 239298.18876170603)</t>
  </si>
  <si>
    <t>2254e854-3810-4374-9b8c-6df15bd4775f</t>
  </si>
  <si>
    <t>POINT (608703.3225161828 239298.35405796484)</t>
  </si>
  <si>
    <t>1qW-D8Y0X-VqApGb-QfbcQ_0.0_0.0_0_49.32_L45.jpg</t>
  </si>
  <si>
    <t>D:\OneDrive_PSU\OneDrive - The Pennsylvania State University\Research_doc\street_image_mapping\Heyward_st_pano_thumnail_segmented\1qW-D8Y0X-VqApGb-QfbcQ_0.0_0.0_0_49.32_L45_annotated.jpg</t>
  </si>
  <si>
    <t>POINT (608703.2701445519 239298.3092206122)</t>
  </si>
  <si>
    <t>PYsYSe5XFwu1heKlKLqHMw</t>
  </si>
  <si>
    <t>PYsYSe5XFwu1heKlKLqHMw_0.0_0.0_0_318.35_L135.jpg</t>
  </si>
  <si>
    <t>D:\OneDrive_PSU\OneDrive - The Pennsylvania State University\Research_doc\street_image_mapping\Heyward_st_pano_thumnail_segmented\PYsYSe5XFwu1heKlKLqHMw_0.0_0.0_0_318.35_L135_annotated.jpg</t>
  </si>
  <si>
    <t>PYsYSe5XFwu1heKlKLqHMw_0.0_0.0_0_48.35_L45.jpg</t>
  </si>
  <si>
    <t>D:\OneDrive_PSU\OneDrive - The Pennsylvania State University\Research_doc\street_image_mapping\Heyward_st_pano_thumnail_segmented\PYsYSe5XFwu1heKlKLqHMw_0.0_0.0_0_48.35_L45_annotated.jpg</t>
  </si>
  <si>
    <t>POINT (608716.6467779715 239297.2584760947)</t>
  </si>
  <si>
    <t>0109cf53-31aa-4406-aff9-97771900be1e</t>
  </si>
  <si>
    <t>POINT (608716.6596089826 239297.2874571915)</t>
  </si>
  <si>
    <t>PYsYSe5XFwu1heKlKLqHMw_0.0_0.0_0_3.35_L90.jpg</t>
  </si>
  <si>
    <t>D:\OneDrive_PSU\OneDrive - The Pennsylvania State University\Research_doc\street_image_mapping\Heyward_st_pano_thumnail_segmented\PYsYSe5XFwu1heKlKLqHMw_0.0_0.0_0_3.35_L90_annotated.jpg</t>
  </si>
  <si>
    <t>POINT (608716.6837725639 239297.24520234356)</t>
  </si>
  <si>
    <t>Plu0yAjMAqAJ0rZXUuZofw</t>
  </si>
  <si>
    <t>Plu0yAjMAqAJ0rZXUuZofw_0.0_0.0_0_3.54_L90.jpg</t>
  </si>
  <si>
    <t>D:\OneDrive_PSU\OneDrive - The Pennsylvania State University\Research_doc\street_image_mapping\Heyward_st_pano_thumnail_segmented\Plu0yAjMAqAJ0rZXUuZofw_0.0_0.0_0_3.54_L90_annotated.jpg</t>
  </si>
  <si>
    <t>POINT (608716.8070992985 239296.9795679164)</t>
  </si>
  <si>
    <t>Plu0yAjMAqAJ0rZXUuZofw_0.0_0.0_0_318.54_L135.jpg</t>
  </si>
  <si>
    <t>D:\OneDrive_PSU\OneDrive - The Pennsylvania State University\Research_doc\street_image_mapping\Heyward_st_pano_thumnail_segmented\Plu0yAjMAqAJ0rZXUuZofw_0.0_0.0_0_318.54_L135_annotated.jpg</t>
  </si>
  <si>
    <t>pvARVBZcIxYeaECv9vECVg</t>
  </si>
  <si>
    <t>pvARVBZcIxYeaECv9vECVg_0.0_0.0_0_3.63_L90.jpg</t>
  </si>
  <si>
    <t>D:\OneDrive_PSU\OneDrive - The Pennsylvania State University\Research_doc\street_image_mapping\Heyward_st_pano_thumnail_segmented\pvARVBZcIxYeaECv9vECVg_0.0_0.0_0_3.63_L90_annotated.jpg</t>
  </si>
  <si>
    <t>POINT (608729.1687479939 239296.09253291666)</t>
  </si>
  <si>
    <t>18ab0b3b-33c4-4681-9f78-6d93c4255931</t>
  </si>
  <si>
    <t>pvARVBZcIxYeaECv9vECVg_0.0_0.0_0_318.63_L135.jpg</t>
  </si>
  <si>
    <t>D:\OneDrive_PSU\OneDrive - The Pennsylvania State University\Research_doc\street_image_mapping\Heyward_st_pano_thumnail_segmented\pvARVBZcIxYeaECv9vECVg_0.0_0.0_0_318.63_L135_annotated.jpg</t>
  </si>
  <si>
    <t>POINT (608729.0071373689 239295.88508693388)</t>
  </si>
  <si>
    <t>Plu0yAjMAqAJ0rZXUuZofw_0.0_0.0_0_48.54_L45.jpg</t>
  </si>
  <si>
    <t>D:\OneDrive_PSU\OneDrive - The Pennsylvania State University\Research_doc\street_image_mapping\Heyward_st_pano_thumnail_segmented\Plu0yAjMAqAJ0rZXUuZofw_0.0_0.0_0_48.54_L45_annotated.jpg</t>
  </si>
  <si>
    <t>P0nuXILpvhrkp_1kD5vXJw</t>
  </si>
  <si>
    <t>P0nuXILpvhrkp_1kD5vXJw_0.0_0.0_0_319.37_L135.jpg</t>
  </si>
  <si>
    <t>D:\OneDrive_PSU\OneDrive - The Pennsylvania State University\Research_doc\street_image_mapping\Heyward_st_pano_thumnail_segmented\P0nuXILpvhrkp_1kD5vXJw_0.0_0.0_0_319.37_L135_annotated.jpg</t>
  </si>
  <si>
    <t>POINT (608755.0492674796 239294.3056572408)</t>
  </si>
  <si>
    <t>95f65adc-a6c1-494a-9e2f-7619fb7daff1</t>
  </si>
  <si>
    <t>P0nuXILpvhrkp_1kD5vXJw_0.0_0.0_0_4.37_L90.jpg</t>
  </si>
  <si>
    <t>D:\OneDrive_PSU\OneDrive - The Pennsylvania State University\Research_doc\street_image_mapping\Heyward_st_pano_thumnail_segmented\P0nuXILpvhrkp_1kD5vXJw_0.0_0.0_0_4.37_L90_annotated.jpg</t>
  </si>
  <si>
    <t>POINT (608755.0304468432 239294.1371427049)</t>
  </si>
  <si>
    <t>POINT (608755.0075580474 239294.2794310478)</t>
  </si>
  <si>
    <t>O9QVQVBua0e63hsZrsxt_g</t>
  </si>
  <si>
    <t>O9QVQVBua0e63hsZrsxt_g_0.0_0.0_0_48.74_L45.jpg</t>
  </si>
  <si>
    <t>D:\OneDrive_PSU\OneDrive - The Pennsylvania State University\Research_doc\street_image_mapping\Heyward_st_pano_thumnail_segmented\O9QVQVBua0e63hsZrsxt_g_0.0_0.0_0_48.74_L45_annotated.jpg</t>
  </si>
  <si>
    <t>XWAZV20Qhq59n705v643mg</t>
  </si>
  <si>
    <t>XWAZV20Qhq59n705v643mg_0.0_0.0_0_319.71_L135.jpg</t>
  </si>
  <si>
    <t>D:\OneDrive_PSU\OneDrive - The Pennsylvania State University\Research_doc\street_image_mapping\Heyward_st_pano_thumnail_segmented\XWAZV20Qhq59n705v643mg_0.0_0.0_0_319.71_L135_annotated.jpg</t>
  </si>
  <si>
    <t>XWAZV20Qhq59n705v643mg_0.0_0.0_0_4.71_L90.jpg</t>
  </si>
  <si>
    <t>D:\OneDrive_PSU\OneDrive - The Pennsylvania State University\Research_doc\street_image_mapping\Heyward_st_pano_thumnail_segmented\XWAZV20Qhq59n705v643mg_0.0_0.0_0_4.71_L90_annotated.jpg</t>
  </si>
  <si>
    <t>POINT (608763.9220435612 239293.15600327146)</t>
  </si>
  <si>
    <t>81dd72c0-dd3e-4863-a98b-07c4c79f4b57</t>
  </si>
  <si>
    <t>POINT (608763.868620932 239293.36466887797)</t>
  </si>
  <si>
    <t>P0nuXILpvhrkp_1kD5vXJw_0.0_0.0_0_49.37_L45.jpg</t>
  </si>
  <si>
    <t>D:\OneDrive_PSU\OneDrive - The Pennsylvania State University\Research_doc\street_image_mapping\Heyward_st_pano_thumnail_segmented\P0nuXILpvhrkp_1kD5vXJw_0.0_0.0_0_49.37_L45_annotated.jpg</t>
  </si>
  <si>
    <t>5V90tJUKxLYBF1HdoLGHSg</t>
  </si>
  <si>
    <t>5V90tJUKxLYBF1HdoLGHSg_0.0_0.0_0_319.55_L135.jpg</t>
  </si>
  <si>
    <t>D:\OneDrive_PSU\OneDrive - The Pennsylvania State University\Research_doc\street_image_mapping\Heyward_st_pano_thumnail_segmented\5V90tJUKxLYBF1HdoLGHSg_0.0_0.0_0_319.55_L135_annotated.jpg</t>
  </si>
  <si>
    <t>Dc5beH4ox4r7SMCZ_6oW6Q</t>
  </si>
  <si>
    <t>Dc5beH4ox4r7SMCZ_6oW6Q_0.0_0.0_0_319.30_L135.jpg</t>
  </si>
  <si>
    <t>D:\OneDrive_PSU\OneDrive - The Pennsylvania State University\Research_doc\street_image_mapping\Heyward_st_pano_thumnail_segmented\Dc5beH4ox4r7SMCZ_6oW6Q_0.0_0.0_0_319.30_L135_annotated.jpg</t>
  </si>
  <si>
    <t>POINT (608786.0490976543 239291.99639854106)</t>
  </si>
  <si>
    <t>3e43c2ea-57bf-46c1-9b80-cd46d1fe1479</t>
  </si>
  <si>
    <t>POINT (608786.0516313377 239292.15305497884)</t>
  </si>
  <si>
    <t>Dc5beH4ox4r7SMCZ_6oW6Q_0.0_0.0_0_4.30_L90.jpg</t>
  </si>
  <si>
    <t>D:\OneDrive_PSU\OneDrive - The Pennsylvania State University\Research_doc\street_image_mapping\Heyward_st_pano_thumnail_segmented\Dc5beH4ox4r7SMCZ_6oW6Q_0.0_0.0_0_4.30_L90_annotated.jpg</t>
  </si>
  <si>
    <t>POINT (608785.9955253751 239291.9488867949)</t>
  </si>
  <si>
    <t>5V90tJUKxLYBF1HdoLGHSg_0.0_0.0_0_49.55_L45.jpg</t>
  </si>
  <si>
    <t>D:\OneDrive_PSU\OneDrive - The Pennsylvania State University\Research_doc\street_image_mapping\Heyward_st_pano_thumnail_segmented\5V90tJUKxLYBF1HdoLGHSg_0.0_0.0_0_49.55_L45_annotated.jpg</t>
  </si>
  <si>
    <t>o3P41CUyZ3ubfEAPvJQ56Q</t>
  </si>
  <si>
    <t>o3P41CUyZ3ubfEAPvJQ56Q_0.0_0.0_0_319.32_L135.jpg</t>
  </si>
  <si>
    <t>D:\OneDrive_PSU\OneDrive - The Pennsylvania State University\Research_doc\street_image_mapping\Heyward_st_pano_thumnail_segmented\o3P41CUyZ3ubfEAPvJQ56Q_0.0_0.0_0_319.32_L135_annotated.jpg</t>
  </si>
  <si>
    <t>POINT (608792.2431922808 239291.52126601082)</t>
  </si>
  <si>
    <t>69391140-6587-4de3-bd89-a317bd91af2f</t>
  </si>
  <si>
    <t>POINT (608792.2125987429 239291.38090232812)</t>
  </si>
  <si>
    <t>o3P41CUyZ3ubfEAPvJQ56Q_0.0_0.0_0_4.32_L90.jpg</t>
  </si>
  <si>
    <t>D:\OneDrive_PSU\OneDrive - The Pennsylvania State University\Research_doc\street_image_mapping\Heyward_st_pano_thumnail_segmented\o3P41CUyZ3ubfEAPvJQ56Q_0.0_0.0_0_4.32_L90_annotated.jpg</t>
  </si>
  <si>
    <t>POINT (608792.2754146289 239291.2828448054)</t>
  </si>
  <si>
    <t>POINT (608792.2093783561 239291.4723113465)</t>
  </si>
  <si>
    <t>Dc5beH4ox4r7SMCZ_6oW6Q_0.0_0.0_0_49.30_L45.jpg</t>
  </si>
  <si>
    <t>D:\OneDrive_PSU\OneDrive - The Pennsylvania State University\Research_doc\street_image_mapping\Heyward_st_pano_thumnail_segmented\Dc5beH4ox4r7SMCZ_6oW6Q_0.0_0.0_0_49.30_L45_annotated.jpg</t>
  </si>
  <si>
    <t>qNlQUeUiT_t6isUrKjMzVQ</t>
  </si>
  <si>
    <t>qNlQUeUiT_t6isUrKjMzVQ_0.0_0.0_0_319.26_L135.jpg</t>
  </si>
  <si>
    <t>D:\OneDrive_PSU\OneDrive - The Pennsylvania State University\Research_doc\street_image_mapping\Heyward_st_pano_thumnail_segmented\qNlQUeUiT_t6isUrKjMzVQ_0.0_0.0_0_319.26_L135_annotated.jpg</t>
  </si>
  <si>
    <t>otDmO35LUnhkHnhS4sN91Q</t>
  </si>
  <si>
    <t>otDmO35LUnhkHnhS4sN91Q_0.0_0.0_0_4.27_L90.jpg</t>
  </si>
  <si>
    <t>D:\OneDrive_PSU\OneDrive - The Pennsylvania State University\Research_doc\street_image_mapping\Heyward_st_pano_thumnail_segmented\otDmO35LUnhkHnhS4sN91Q_0.0_0.0_0_4.27_L90_annotated.jpg</t>
  </si>
  <si>
    <t>POINT (608810.8055360151 239289.96976121227)</t>
  </si>
  <si>
    <t>a688b71d-03a5-4ea7-a5d1-f9a6fcc109c3</t>
  </si>
  <si>
    <t>POINT (608810.7881403168 239290.01003887548)</t>
  </si>
  <si>
    <t>qNlQUeUiT_t6isUrKjMzVQ_0.0_0.0_0_49.26_L45.jpg</t>
  </si>
  <si>
    <t>D:\OneDrive_PSU\OneDrive - The Pennsylvania State University\Research_doc\street_image_mapping\Heyward_st_pano_thumnail_segmented\qNlQUeUiT_t6isUrKjMzVQ_0.0_0.0_0_49.26_L45_annotated.jpg</t>
  </si>
  <si>
    <t>POINT (608810.8400721282 239290.0288873398)</t>
  </si>
  <si>
    <t>otDmO35LUnhkHnhS4sN91Q_0.0_0.0_0_319.27_L135.jpg</t>
  </si>
  <si>
    <t>D:\OneDrive_PSU\OneDrive - The Pennsylvania State University\Research_doc\street_image_mapping\Heyward_st_pano_thumnail_segmented\otDmO35LUnhkHnhS4sN91Q_0.0_0.0_0_319.27_L135_annotated.jpg</t>
  </si>
  <si>
    <t>POINT (608810.8562454827 239289.9909155317)</t>
  </si>
  <si>
    <t>qNlQUeUiT_t6isUrKjMzVQ_0.0_0.0_0_4.26_L90.jpg</t>
  </si>
  <si>
    <t>D:\OneDrive_PSU\OneDrive - The Pennsylvania State University\Research_doc\street_image_mapping\Heyward_st_pano_thumnail_segmented\qNlQUeUiT_t6isUrKjMzVQ_0.0_0.0_0_4.26_L90_annotated.jpg</t>
  </si>
  <si>
    <t>POINT (608810.969312641 239290.18312747646)</t>
  </si>
  <si>
    <t>tMoVa1Kqa3d_N1jgntT8gQ</t>
  </si>
  <si>
    <t>tMoVa1Kqa3d_N1jgntT8gQ_0.0_0.0_0_319.48_L135.jpg</t>
  </si>
  <si>
    <t>D:\OneDrive_PSU\OneDrive - The Pennsylvania State University\Research_doc\street_image_mapping\Heyward_st_pano_thumnail_segmented\tMoVa1Kqa3d_N1jgntT8gQ_0.0_0.0_0_319.48_L135_annotated.jpg</t>
  </si>
  <si>
    <t>o3P41CUyZ3ubfEAPvJQ56Q_0.0_0.0_0_49.32_L45.jpg</t>
  </si>
  <si>
    <t>D:\OneDrive_PSU\OneDrive - The Pennsylvania State University\Research_doc\street_image_mapping\Heyward_st_pano_thumnail_segmented\o3P41CUyZ3ubfEAPvJQ56Q_0.0_0.0_0_49.32_L45_annotated.jpg</t>
  </si>
  <si>
    <t>tMoVa1Kqa3d_N1jgntT8gQ_0.0_0.0_0_4.48_L90.jpg</t>
  </si>
  <si>
    <t>D:\OneDrive_PSU\OneDrive - The Pennsylvania State University\Research_doc\street_image_mapping\Heyward_st_pano_thumnail_segmented\tMoVa1Kqa3d_N1jgntT8gQ_0.0_0.0_0_4.48_L90_annotated.jpg</t>
  </si>
  <si>
    <t>POINT (608824.8269733512 239288.54670422873)</t>
  </si>
  <si>
    <t>90e4db6c-8680-4a95-b3f4-5b1422037a58</t>
  </si>
  <si>
    <t>U5chcSatef1kOwUDeDoxNg</t>
  </si>
  <si>
    <t>U5chcSatef1kOwUDeDoxNg_0.0_0.0_0_319.92_L135.jpg</t>
  </si>
  <si>
    <t>D:\OneDrive_PSU\OneDrive - The Pennsylvania State University\Research_doc\street_image_mapping\Heyward_st_pano_thumnail_segmented\U5chcSatef1kOwUDeDoxNg_0.0_0.0_0_319.92_L135_annotated.jpg</t>
  </si>
  <si>
    <t>U5chcSatef1kOwUDeDoxNg_0.0_0.0_0_49.92_L45.jpg</t>
  </si>
  <si>
    <t>D:\OneDrive_PSU\OneDrive - The Pennsylvania State University\Research_doc\street_image_mapping\Heyward_st_pano_thumnail_segmented\U5chcSatef1kOwUDeDoxNg_0.0_0.0_0_49.92_L45_annotated.jpg</t>
  </si>
  <si>
    <t>POINT (608837.8195145428 239287.80682712462)</t>
  </si>
  <si>
    <t>fb6d9351-1434-4794-a964-b1130c84165c</t>
  </si>
  <si>
    <t>POINT (608837.8365284408 239287.84869510581)</t>
  </si>
  <si>
    <t>U5chcSatef1kOwUDeDoxNg_0.0_0.0_0_4.92_L90.jpg</t>
  </si>
  <si>
    <t>D:\OneDrive_PSU\OneDrive - The Pennsylvania State University\Research_doc\street_image_mapping\Heyward_st_pano_thumnail_segmented\U5chcSatef1kOwUDeDoxNg_0.0_0.0_0_4.92_L90_annotated.jpg</t>
  </si>
  <si>
    <t>POINT (608837.8031236805 239287.6921692436)</t>
  </si>
  <si>
    <t>POINT (608837.8537160764 239287.81568572173)</t>
  </si>
  <si>
    <t>PIeppJuantmYsgKZloEzyA</t>
  </si>
  <si>
    <t>PIeppJuantmYsgKZloEzyA_0.0_0.0_0_4.41_L90.jpg</t>
  </si>
  <si>
    <t>D:\OneDrive_PSU\OneDrive - The Pennsylvania State University\Research_doc\street_image_mapping\Heyward_st_pano_thumnail_segmented\PIeppJuantmYsgKZloEzyA_0.0_0.0_0_4.41_L90_annotated.jpg</t>
  </si>
  <si>
    <t>POINT (608837.8216670535 239287.80272298222)</t>
  </si>
  <si>
    <t>PIeppJuantmYsgKZloEzyA_0.0_0.0_0_319.41_L135.jpg</t>
  </si>
  <si>
    <t>D:\OneDrive_PSU\OneDrive - The Pennsylvania State University\Research_doc\street_image_mapping\Heyward_st_pano_thumnail_segmented\PIeppJuantmYsgKZloEzyA_0.0_0.0_0_319.41_L135_annotated.jpg</t>
  </si>
  <si>
    <t>tMoVa1Kqa3d_N1jgntT8gQ_0.0_0.0_0_49.48_L45.jpg</t>
  </si>
  <si>
    <t>D:\OneDrive_PSU\OneDrive - The Pennsylvania State University\Research_doc\street_image_mapping\Heyward_st_pano_thumnail_segmented\tMoVa1Kqa3d_N1jgntT8gQ_0.0_0.0_0_49.48_L45_annotated.jpg</t>
  </si>
  <si>
    <t>KG1jGP8jH_TzU8Um6J5cfg</t>
  </si>
  <si>
    <t>KG1jGP8jH_TzU8Um6J5cfg_0.0_0.0_0_47.17_L45.jpg</t>
  </si>
  <si>
    <t>D:\OneDrive_PSU\OneDrive - The Pennsylvania State University\Research_doc\street_image_mapping\Heyward_st_pano_thumnail_segmented\KG1jGP8jH_TzU8Um6J5cfg_0.0_0.0_0_47.17_L45_annotated.jpg</t>
  </si>
  <si>
    <t>POINT (608882.4436006438 239283.65455199085)</t>
  </si>
  <si>
    <t>c88bbb0e-7727-4b0b-9c10-46c907f44f06</t>
  </si>
  <si>
    <t>JrVIp1SqDsukBJGr2PMPbw</t>
  </si>
  <si>
    <t>JrVIp1SqDsukBJGr2PMPbw_0.0_0.0_0_6.17_L90.jpg</t>
  </si>
  <si>
    <t>D:\OneDrive_PSU\OneDrive - The Pennsylvania State University\Research_doc\street_image_mapping\Heyward_st_pano_thumnail_segmented\JrVIp1SqDsukBJGr2PMPbw_0.0_0.0_0_6.17_L90_annotated.jpg</t>
  </si>
  <si>
    <t>POINT (608918.5144671801 239280.45274364488)</t>
  </si>
  <si>
    <t>9c50643d-7b9a-4f2e-a3fa-a2830d1a84a4</t>
  </si>
  <si>
    <t>JrVIp1SqDsukBJGr2PMPbw_0.0_0.0_0_321.17_L135.jpg</t>
  </si>
  <si>
    <t>D:\OneDrive_PSU\OneDrive - The Pennsylvania State University\Research_doc\street_image_mapping\Heyward_st_pano_thumnail_segmented\JrVIp1SqDsukBJGr2PMPbw_0.0_0.0_0_321.17_L135_annotated.jpg</t>
  </si>
  <si>
    <t>POINT (608918.5424335843 239280.4803167097)</t>
  </si>
  <si>
    <t>X_uli0BStG1-HuAR-x2X2Q</t>
  </si>
  <si>
    <t>X_uli0BStG1-HuAR-x2X2Q_0.0_0.0_0_7.20_L90.jpg</t>
  </si>
  <si>
    <t>D:\OneDrive_PSU\OneDrive - The Pennsylvania State University\Research_doc\street_image_mapping\Heyward_st_pano_thumnail_segmented\X_uli0BStG1-HuAR-x2X2Q_0.0_0.0_0_7.20_L90_annotated.jpg</t>
  </si>
  <si>
    <t>POINT (608918.4896880478 239280.36815824916)</t>
  </si>
  <si>
    <t>X_uli0BStG1-HuAR-x2X2Q_0.0_0.0_0_52.20_L45.jpg</t>
  </si>
  <si>
    <t>D:\OneDrive_PSU\OneDrive - The Pennsylvania State University\Research_doc\street_image_mapping\Heyward_st_pano_thumnail_segmented\X_uli0BStG1-HuAR-x2X2Q_0.0_0.0_0_52.20_L45_annotated.jpg</t>
  </si>
  <si>
    <t>o4tDKqKjg0BooIkcuDRITQ</t>
  </si>
  <si>
    <t>o4tDKqKjg0BooIkcuDRITQ_0.0_0.0_0_318.62_L135.jpg</t>
  </si>
  <si>
    <t>D:\OneDrive_PSU\OneDrive - The Pennsylvania State University\Research_doc\street_image_mapping\Heyward_st_pano_thumnail_segmented\o4tDKqKjg0BooIkcuDRITQ_0.0_0.0_0_318.62_L135_annotated.jpg</t>
  </si>
  <si>
    <t>POINT (608937.8469416163 239278.69045257126)</t>
  </si>
  <si>
    <t>82ca94a1-479b-432d-928b-b2eb0ac4ae93</t>
  </si>
  <si>
    <t>POINT (608937.8422912566 239278.71570918817)</t>
  </si>
  <si>
    <t>nG3H60GZDGcFBChOmtPmHw</t>
  </si>
  <si>
    <t>nG3H60GZDGcFBChOmtPmHw_0.0_0.0_0_5.05_L90.jpg</t>
  </si>
  <si>
    <t>D:\OneDrive_PSU\OneDrive - The Pennsylvania State University\Research_doc\street_image_mapping\Heyward_st_pano_thumnail_segmented\nG3H60GZDGcFBChOmtPmHw_0.0_0.0_0_5.05_L90_annotated.jpg</t>
  </si>
  <si>
    <t>POINT (608937.8795391441 239278.7270335351)</t>
  </si>
  <si>
    <t>o4tDKqKjg0BooIkcuDRITQ_0.0_0.0_0_3.62_L90.jpg</t>
  </si>
  <si>
    <t>D:\OneDrive_PSU\OneDrive - The Pennsylvania State University\Research_doc\street_image_mapping\Heyward_st_pano_thumnail_segmented\o4tDKqKjg0BooIkcuDRITQ_0.0_0.0_0_3.62_L90_annotated.jpg</t>
  </si>
  <si>
    <t>POINT (608937.8294373177 239278.70123491331)</t>
  </si>
  <si>
    <t>nG3H60GZDGcFBChOmtPmHw_0.0_0.0_0_50.05_L45.jpg</t>
  </si>
  <si>
    <t>D:\OneDrive_PSU\OneDrive - The Pennsylvania State University\Research_doc\street_image_mapping\Heyward_st_pano_thumnail_segmented\nG3H60GZDGcFBChOmtPmHw_0.0_0.0_0_50.05_L45_annotated.jpg</t>
  </si>
  <si>
    <t>ykx80oWPZZxJRj3fO4aDSQ</t>
  </si>
  <si>
    <t>ykx80oWPZZxJRj3fO4aDSQ_0.0_0.0_0_48.38_L45.jpg</t>
  </si>
  <si>
    <t>D:\OneDrive_PSU\OneDrive - The Pennsylvania State University\Research_doc\street_image_mapping\Heyward_st_pano_thumnail_segmented\ykx80oWPZZxJRj3fO4aDSQ_0.0_0.0_0_48.38_L45_annotated.jpg</t>
  </si>
  <si>
    <t>POINT (608961.6526131225 239277.21200509646)</t>
  </si>
  <si>
    <t>97feed67-5735-43ee-9e07-3e708c1454d6</t>
  </si>
  <si>
    <t>POINT (608961.6564123138 239277.22486790956)</t>
  </si>
  <si>
    <t>ykx80oWPZZxJRj3fO4aDSQ_0.0_0.0_0_3.38_L90.jpg</t>
  </si>
  <si>
    <t>D:\OneDrive_PSU\OneDrive - The Pennsylvania State University\Research_doc\street_image_mapping\Heyward_st_pano_thumnail_segmented\ykx80oWPZZxJRj3fO4aDSQ_0.0_0.0_0_3.38_L90_annotated.jpg</t>
  </si>
  <si>
    <t>POINT (608961.6702385088 239277.20547110256)</t>
  </si>
  <si>
    <t>c_EHRnqMlsR0KzHFaBKF2g</t>
  </si>
  <si>
    <t>c_EHRnqMlsR0KzHFaBKF2g_0.0_0.0_0_3.83_L90.jpg</t>
  </si>
  <si>
    <t>D:\OneDrive_PSU\OneDrive - The Pennsylvania State University\Research_doc\street_image_mapping\Heyward_st_pano_thumnail_segmented\c_EHRnqMlsR0KzHFaBKF2g_0.0_0.0_0_3.83_L90_annotated.jpg</t>
  </si>
  <si>
    <t>c_EHRnqMlsR0KzHFaBKF2g_0.0_0.0_0_318.83_L135.jpg</t>
  </si>
  <si>
    <t>D:\OneDrive_PSU\OneDrive - The Pennsylvania State University\Research_doc\street_image_mapping\Heyward_st_pano_thumnail_segmented\c_EHRnqMlsR0KzHFaBKF2g_0.0_0.0_0_318.83_L135_annotated.jpg</t>
  </si>
  <si>
    <t>AeCT6wRpAcZl8vKrOetdiA</t>
  </si>
  <si>
    <t>AeCT6wRpAcZl8vKrOetdiA_0.0_0.0_0_50.69_L45.jpg</t>
  </si>
  <si>
    <t>D:\OneDrive_PSU\OneDrive - The Pennsylvania State University\Research_doc\street_image_mapping\Heyward_st_pano_thumnail_segmented\AeCT6wRpAcZl8vKrOetdiA_0.0_0.0_0_50.69_L45_annotated.jpg</t>
  </si>
  <si>
    <t>POINT (609004.7739541437 239273.9163566139)</t>
  </si>
  <si>
    <t>1d09276f-89d4-48d4-b978-2cdbd9a20d79</t>
  </si>
  <si>
    <t>oUNvMa7PVtjhDnx-1NnsTQ</t>
  </si>
  <si>
    <t>oUNvMa7PVtjhDnx-1NnsTQ_0.0_0.0_0_357.03_L135.jpg</t>
  </si>
  <si>
    <t>D:\OneDrive_PSU\OneDrive - The Pennsylvania State University\Research_doc\street_image_mapping\Heyward_st_pano_thumnail_segmented\oUNvMa7PVtjhDnx-1NnsTQ_0.0_0.0_0_357.03_L135_annotated.jpg</t>
  </si>
  <si>
    <t>XShHFvEc3Mi2fhPmjY7OGw</t>
  </si>
  <si>
    <t>XShHFvEc3Mi2fhPmjY7OGw_0.0_0.0_0_315.97_L135.jpg</t>
  </si>
  <si>
    <t>D:\OneDrive_PSU\OneDrive - The Pennsylvania State University\Research_doc\street_image_mapping\Heyward_st_pano_thumnail_segmented\XShHFvEc3Mi2fhPmjY7OGw_0.0_0.0_0_315.97_L135_annotated.jpg</t>
  </si>
  <si>
    <t>POINT (609045.7280877696 239270.6948553458)</t>
  </si>
  <si>
    <t>fc8bc293-fb92-4c70-af28-df7f218efa18</t>
  </si>
  <si>
    <t>XShHFvEc3Mi2fhPmjY7OGw_0.0_0.0_0_0.97_L90.jpg</t>
  </si>
  <si>
    <t>D:\OneDrive_PSU\OneDrive - The Pennsylvania State University\Research_doc\street_image_mapping\Heyward_st_pano_thumnail_segmented\XShHFvEc3Mi2fhPmjY7OGw_0.0_0.0_0_0.97_L90_annotated.jpg</t>
  </si>
  <si>
    <t>POINT (609045.7104086499 239270.42933919825)</t>
  </si>
  <si>
    <t>POINT (609045.6776772384 239270.64950598934)</t>
  </si>
  <si>
    <t>1qTopLEo4k5euVrLowCI_w</t>
  </si>
  <si>
    <t>1qTopLEo4k5euVrLowCI_w_0.0_0.0_0_45.23_L45.jpg</t>
  </si>
  <si>
    <t>D:\OneDrive_PSU\OneDrive - The Pennsylvania State University\Research_doc\street_image_mapping\Heyward_st_pano_thumnail_segmented\1qTopLEo4k5euVrLowCI_w_0.0_0.0_0_45.23_L45_annotated.jpg</t>
  </si>
  <si>
    <t>piIyY_Bgq2dmllHQlN7FRw</t>
  </si>
  <si>
    <t>piIyY_Bgq2dmllHQlN7FRw_0.0_0.0_0_316.73_L135.jpg</t>
  </si>
  <si>
    <t>D:\OneDrive_PSU\OneDrive - The Pennsylvania State University\Research_doc\street_image_mapping\Heyward_st_pano_thumnail_segmented\piIyY_Bgq2dmllHQlN7FRw_0.0_0.0_0_316.73_L135_annotated.jpg</t>
  </si>
  <si>
    <t>7scskWkS3f0TlHblKMsN9w</t>
  </si>
  <si>
    <t>7scskWkS3f0TlHblKMsN9w_0.0_0.0_0_319.02_L135.jpg</t>
  </si>
  <si>
    <t>D:\OneDrive_PSU\OneDrive - The Pennsylvania State University\Research_doc\street_image_mapping\Heyward_st_pano_thumnail_segmented\7scskWkS3f0TlHblKMsN9w_0.0_0.0_0_319.02_L135_annotated.jpg</t>
  </si>
  <si>
    <t>POINT (609077.2620547576 239268.13783829374)</t>
  </si>
  <si>
    <t>1b6148ba-5912-44a7-ae4f-a95e62b1e8b4</t>
  </si>
  <si>
    <t>7scskWkS3f0TlHblKMsN9w_0.0_0.0_0_4.02_L90.jpg</t>
  </si>
  <si>
    <t>D:\OneDrive_PSU\OneDrive - The Pennsylvania State University\Research_doc\street_image_mapping\Heyward_st_pano_thumnail_segmented\7scskWkS3f0TlHblKMsN9w_0.0_0.0_0_4.02_L90_annotated.jpg</t>
  </si>
  <si>
    <t>POINT (609077.2382311561 239267.91962755896)</t>
  </si>
  <si>
    <t>POINT (609077.2101077085 239268.09590770415)</t>
  </si>
  <si>
    <t>jU2oGQbTTo4Jop2ISGlF9Q</t>
  </si>
  <si>
    <t>jU2oGQbTTo4Jop2ISGlF9Q_0.0_0.0_0_47.96_L45.jpg</t>
  </si>
  <si>
    <t>D:\OneDrive_PSU\OneDrive - The Pennsylvania State University\Research_doc\street_image_mapping\Heyward_st_pano_thumnail_segmented\jU2oGQbTTo4Jop2ISGlF9Q_0.0_0.0_0_47.96_L45_annotated.jpg</t>
  </si>
  <si>
    <t>sJm_PTo5sdMLccs2XsFOJQ</t>
  </si>
  <si>
    <t>sJm_PTo5sdMLccs2XsFOJQ_0.0_0.0_0_319.53_L135.jpg</t>
  </si>
  <si>
    <t>D:\OneDrive_PSU\OneDrive - The Pennsylvania State University\Research_doc\street_image_mapping\Heyward_st_pano_thumnail_segmented\sJm_PTo5sdMLccs2XsFOJQ_0.0_0.0_0_319.53_L135_annotated.jpg</t>
  </si>
  <si>
    <t>sJm_PTo5sdMLccs2XsFOJQ_0.0_0.0_0_4.53_L90.jpg</t>
  </si>
  <si>
    <t>D:\OneDrive_PSU\OneDrive - The Pennsylvania State University\Research_doc\street_image_mapping\Heyward_st_pano_thumnail_segmented\sJm_PTo5sdMLccs2XsFOJQ_0.0_0.0_0_4.53_L90_annotated.jpg</t>
  </si>
  <si>
    <t>POINT (609093.4912654205 239266.24132827146)</t>
  </si>
  <si>
    <t>1adca646-b8e4-482f-9070-1722d81ae2dd</t>
  </si>
  <si>
    <t>HWNdVqAf90a1evopt2Oaow</t>
  </si>
  <si>
    <t>HWNdVqAf90a1evopt2Oaow_0.0_0.0_0_4.82_L90.jpg</t>
  </si>
  <si>
    <t>D:\OneDrive_PSU\OneDrive - The Pennsylvania State University\Research_doc\street_image_mapping\Heyward_st_pano_thumnail_segmented\HWNdVqAf90a1evopt2Oaow_0.0_0.0_0_4.82_L90_annotated.jpg</t>
  </si>
  <si>
    <t>POINT (609093.4933400516 239266.23691232697)</t>
  </si>
  <si>
    <t>sJm_PTo5sdMLccs2XsFOJQ_0.0_0.0_0_49.53_L45.jpg</t>
  </si>
  <si>
    <t>D:\OneDrive_PSU\OneDrive - The Pennsylvania State University\Research_doc\street_image_mapping\Heyward_st_pano_thumnail_segmented\sJm_PTo5sdMLccs2XsFOJQ_0.0_0.0_0_49.53_L45_annotated.jpg</t>
  </si>
  <si>
    <t>POINT (609093.4937388278 239266.23746289453)</t>
  </si>
  <si>
    <t>HWNdVqAf90a1evopt2Oaow_0.0_0.0_0_319.82_L135.jpg</t>
  </si>
  <si>
    <t>D:\OneDrive_PSU\OneDrive - The Pennsylvania State University\Research_doc\street_image_mapping\Heyward_st_pano_thumnail_segmented\HWNdVqAf90a1evopt2Oaow_0.0_0.0_0_319.82_L135_annotated.jpg</t>
  </si>
  <si>
    <t>VQyJI_QhA31YcKqD8uMLTw</t>
  </si>
  <si>
    <t>VQyJI_QhA31YcKqD8uMLTw_0.0_0.0_0_50.61_L45.jpg</t>
  </si>
  <si>
    <t>D:\OneDrive_PSU\OneDrive - The Pennsylvania State University\Research_doc\street_image_mapping\Heyward_st_pano_thumnail_segmented\VQyJI_QhA31YcKqD8uMLTw_0.0_0.0_0_50.61_L45_annotated.jpg</t>
  </si>
  <si>
    <t>POINT (609109.8174385071 239265.12930827055)</t>
  </si>
  <si>
    <t>0dc4dabb-48a4-4de5-aad1-f31d5df0b7dc</t>
  </si>
  <si>
    <t>VQyJI_QhA31YcKqD8uMLTw_0.0_0.0_0_5.61_L90.jpg</t>
  </si>
  <si>
    <t>D:\OneDrive_PSU\OneDrive - The Pennsylvania State University\Research_doc\street_image_mapping\Heyward_st_pano_thumnail_segmented\VQyJI_QhA31YcKqD8uMLTw_0.0_0.0_0_5.61_L90_annotated.jpg</t>
  </si>
  <si>
    <t>POINT (609109.9119079973 239265.0275931555)</t>
  </si>
  <si>
    <t>1stgjxbYI9gxL3PJ7DbSBw</t>
  </si>
  <si>
    <t>1stgjxbYI9gxL3PJ7DbSBw_0.0_0.0_0_322.36_L135.jpg</t>
  </si>
  <si>
    <t>D:\OneDrive_PSU\OneDrive - The Pennsylvania State University\Research_doc\street_image_mapping\Heyward_st_pano_thumnail_segmented\1stgjxbYI9gxL3PJ7DbSBw_0.0_0.0_0_322.36_L135_annotated.jpg</t>
  </si>
  <si>
    <t>AdJs0TBvP6SC603OOmn4XQ</t>
  </si>
  <si>
    <t>AdJs0TBvP6SC603OOmn4XQ_0.0_0.0_0_7.68_L90.jpg</t>
  </si>
  <si>
    <t>D:\OneDrive_PSU\OneDrive - The Pennsylvania State University\Research_doc\street_image_mapping\Heyward_st_pano_thumnail_segmented\AdJs0TBvP6SC603OOmn4XQ_0.0_0.0_0_7.68_L90_annotated.jpg</t>
  </si>
  <si>
    <t>POINT (609125.4971549639 239263.7131038552)</t>
  </si>
  <si>
    <t>1ff3430f-7161-4559-9ce9-dcca1f4c3521</t>
  </si>
  <si>
    <t>5kTjuAGYp5jNzaOpt54sWQ</t>
  </si>
  <si>
    <t>5kTjuAGYp5jNzaOpt54sWQ_0.0_0.0_0_321.42_L135.jpg</t>
  </si>
  <si>
    <t>D:\OneDrive_PSU\OneDrive - The Pennsylvania State University\Research_doc\street_image_mapping\Heyward_st_pano_thumnail_segmented\5kTjuAGYp5jNzaOpt54sWQ_0.0_0.0_0_321.42_L135_annotated.jpg</t>
  </si>
  <si>
    <t>5kTjuAGYp5jNzaOpt54sWQ_0.0_0.0_0_51.42_L45.jpg</t>
  </si>
  <si>
    <t>D:\OneDrive_PSU\OneDrive - The Pennsylvania State University\Research_doc\street_image_mapping\Heyward_st_pano_thumnail_segmented\5kTjuAGYp5jNzaOpt54sWQ_0.0_0.0_0_51.42_L45_annotated.jpg</t>
  </si>
  <si>
    <t>POINT (609139.9335679834 239262.84712541805)</t>
  </si>
  <si>
    <t>590270bb-c94b-46c5-a456-86c5c9c4c5de</t>
  </si>
  <si>
    <t>POINT (609139.9370916175 239262.86049436423)</t>
  </si>
  <si>
    <t>5kTjuAGYp5jNzaOpt54sWQ_0.0_0.0_0_6.42_L90.jpg</t>
  </si>
  <si>
    <t>D:\OneDrive_PSU\OneDrive - The Pennsylvania State University\Research_doc\street_image_mapping\Heyward_st_pano_thumnail_segmented\5kTjuAGYp5jNzaOpt54sWQ_0.0_0.0_0_6.42_L90_annotated.jpg</t>
  </si>
  <si>
    <t>POINT (609139.950213537 239262.84583315608)</t>
  </si>
  <si>
    <t>15oCd-mPagUVtzLLr7urPg</t>
  </si>
  <si>
    <t>15oCd-mPagUVtzLLr7urPg_0.0_0.0_0_5.09_L90.jpg</t>
  </si>
  <si>
    <t>D:\OneDrive_PSU\OneDrive - The Pennsylvania State University\Research_doc\street_image_mapping\Heyward_st_pano_thumnail_segmented\15oCd-mPagUVtzLLr7urPg_0.0_0.0_0_5.09_L90_annotated.jpg</t>
  </si>
  <si>
    <t>15oCd-mPagUVtzLLr7urPg_0.0_0.0_0_320.09_L135.jpg</t>
  </si>
  <si>
    <t>D:\OneDrive_PSU\OneDrive - The Pennsylvania State University\Research_doc\street_image_mapping\Heyward_st_pano_thumnail_segmented\15oCd-mPagUVtzLLr7urPg_0.0_0.0_0_320.09_L135_annotated.jpg</t>
  </si>
  <si>
    <t>AdJs0TBvP6SC603OOmn4XQ_0.0_0.0_0_52.68_L45.jpg</t>
  </si>
  <si>
    <t>D:\OneDrive_PSU\OneDrive - The Pennsylvania State University\Research_doc\street_image_mapping\Heyward_st_pano_thumnail_segmented\AdJs0TBvP6SC603OOmn4XQ_0.0_0.0_0_52.68_L45_annotated.jpg</t>
  </si>
  <si>
    <t>kg5Va-TcYa2Ud43zQRGhxg</t>
  </si>
  <si>
    <t>kg5Va-TcYa2Ud43zQRGhxg_0.0_0.0_0_318.70_L135.jpg</t>
  </si>
  <si>
    <t>D:\OneDrive_PSU\OneDrive - The Pennsylvania State University\Research_doc\street_image_mapping\Heyward_st_pano_thumnail_segmented\kg5Va-TcYa2Ud43zQRGhxg_0.0_0.0_0_318.70_L135_annotated.jpg</t>
  </si>
  <si>
    <t>POINT (609154.7666861047 239261.464442044)</t>
  </si>
  <si>
    <t>8d5dc089-288b-47eb-b568-b94c9c1b7172</t>
  </si>
  <si>
    <t>POINT (609154.7600590901 239261.4955467437)</t>
  </si>
  <si>
    <t>kg5Va-TcYa2Ud43zQRGhxg_0.0_0.0_0_3.70_L90.jpg</t>
  </si>
  <si>
    <t>D:\OneDrive_PSU\OneDrive - The Pennsylvania State University\Research_doc\street_image_mapping\Heyward_st_pano_thumnail_segmented\kg5Va-TcYa2Ud43zQRGhxg_0.0_0.0_0_3.70_L90_annotated.jpg</t>
  </si>
  <si>
    <t>POINT (609154.7479663165 239261.48125151868)</t>
  </si>
  <si>
    <t>15oCd-mPagUVtzLLr7urPg_0.0_0.0_0_50.09_L45.jpg</t>
  </si>
  <si>
    <t>D:\OneDrive_PSU\OneDrive - The Pennsylvania State University\Research_doc\street_image_mapping\Heyward_st_pano_thumnail_segmented\15oCd-mPagUVtzLLr7urPg_0.0_0.0_0_50.09_L45_annotated.jpg</t>
  </si>
  <si>
    <t>Pa0i4gXhjfPGumg0GZ5NEw</t>
  </si>
  <si>
    <t>Pa0i4gXhjfPGumg0GZ5NEw_0.0_0.0_0_5.34_L90.jpg</t>
  </si>
  <si>
    <t>D:\OneDrive_PSU\OneDrive - The Pennsylvania State University\Research_doc\street_image_mapping\Heyward_st_pano_thumnail_segmented\Pa0i4gXhjfPGumg0GZ5NEw_0.0_0.0_0_5.34_L90_annotated.jpg</t>
  </si>
  <si>
    <t>POINT (609189.5596080377 239258.6088966806)</t>
  </si>
  <si>
    <t>681a1ef7-c3df-4e22-a147-34ecc6da8efa</t>
  </si>
  <si>
    <t>Pa0i4gXhjfPGumg0GZ5NEw_0.0_0.0_0_320.34_L135.jpg</t>
  </si>
  <si>
    <t>D:\OneDrive_PSU\OneDrive - The Pennsylvania State University\Research_doc\street_image_mapping\Heyward_st_pano_thumnail_segmented\Pa0i4gXhjfPGumg0GZ5NEw_0.0_0.0_0_320.34_L135_annotated.jpg</t>
  </si>
  <si>
    <t>POINT (609189.5870586437 239258.6336927269)</t>
  </si>
  <si>
    <t>POINT (609189.5322854071 239258.7354792791)</t>
  </si>
  <si>
    <t>Q1nm7SSKRmPKA1mtQBeEOQ</t>
  </si>
  <si>
    <t>Q1nm7SSKRmPKA1mtQBeEOQ_0.0_0.0_0_48.58_L45.jpg</t>
  </si>
  <si>
    <t>D:\OneDrive_PSU\OneDrive - The Pennsylvania State University\Research_doc\street_image_mapping\Heyward_st_pano_thumnail_segmented\Q1nm7SSKRmPKA1mtQBeEOQ_0.0_0.0_0_48.58_L45_annotated.jpg</t>
  </si>
  <si>
    <t>G7_FO5CzMoe5qXGKcnCI5A</t>
  </si>
  <si>
    <t>G7_FO5CzMoe5qXGKcnCI5A_0.0_0.0_0_4.71_L90.jpg</t>
  </si>
  <si>
    <t>D:\OneDrive_PSU\OneDrive - The Pennsylvania State University\Research_doc\street_image_mapping\Heyward_st_pano_thumnail_segmented\G7_FO5CzMoe5qXGKcnCI5A_0.0_0.0_0_4.71_L90_annotated.jpg</t>
  </si>
  <si>
    <t>POINT (609202.4696584619 239257.63181202588)</t>
  </si>
  <si>
    <t>49623092-5481-4273-812d-d3d8fa913f0c</t>
  </si>
  <si>
    <t>POINT (609202.4588592472 239257.6848169394)</t>
  </si>
  <si>
    <t>G7_FO5CzMoe5qXGKcnCI5A_0.0_0.0_0_319.71_L135.jpg</t>
  </si>
  <si>
    <t>D:\OneDrive_PSU\OneDrive - The Pennsylvania State University\Research_doc\street_image_mapping\Heyward_st_pano_thumnail_segmented\G7_FO5CzMoe5qXGKcnCI5A_0.0_0.0_0_319.71_L135_annotated.jpg</t>
  </si>
  <si>
    <t>POINT (609202.4925278213 239257.64882738845)</t>
  </si>
  <si>
    <t>POINT (609202.480596098 239257.70822112894)</t>
  </si>
  <si>
    <t>Pa0i4gXhjfPGumg0GZ5NEw_0.0_0.0_0_50.34_L45.jpg</t>
  </si>
  <si>
    <t>D:\OneDrive_PSU\OneDrive - The Pennsylvania State University\Research_doc\street_image_mapping\Heyward_st_pano_thumnail_segmented\Pa0i4gXhjfPGumg0GZ5NEw_0.0_0.0_0_50.34_L45_annotated.jpg</t>
  </si>
  <si>
    <t>ave-Rxhxi1XZqLG2rGBhLQ</t>
  </si>
  <si>
    <t>ave-Rxhxi1XZqLG2rGBhLQ_0.0_0.0_0_319.93_L135.jpg</t>
  </si>
  <si>
    <t>D:\OneDrive_PSU\OneDrive - The Pennsylvania State University\Research_doc\street_image_mapping\Heyward_st_pano_thumnail_segmented\ave-Rxhxi1XZqLG2rGBhLQ_0.0_0.0_0_319.93_L135_annotated.jpg</t>
  </si>
  <si>
    <t>ave-Rxhxi1XZqLG2rGBhLQ_0.0_0.0_0_4.93_L90.jpg</t>
  </si>
  <si>
    <t>D:\OneDrive_PSU\OneDrive - The Pennsylvania State University\Research_doc\street_image_mapping\Heyward_st_pano_thumnail_segmented\ave-Rxhxi1XZqLG2rGBhLQ_0.0_0.0_0_4.93_L90_annotated.jpg</t>
  </si>
  <si>
    <t>POINT (609214.6914679416 239256.66023027594)</t>
  </si>
  <si>
    <t>4c3c0f53-aa28-471a-bffb-8017a384930d</t>
  </si>
  <si>
    <t>G7_FO5CzMoe5qXGKcnCI5A_0.0_0.0_0_49.71_L45.jpg</t>
  </si>
  <si>
    <t>D:\OneDrive_PSU\OneDrive - The Pennsylvania State University\Research_doc\street_image_mapping\Heyward_st_pano_thumnail_segmented\G7_FO5CzMoe5qXGKcnCI5A_0.0_0.0_0_49.71_L45_annotated.jpg</t>
  </si>
  <si>
    <t>D:\OneDrive_PSU\OneDrive - The Pennsylvania State University\Research_doc\street_image_mapping\Heyward_st_pano_thumnail_segmented\-apTLrvpSNEjvG8b5eWZ2A_0.0_0.0_0_48.68_L45_annotated.jpg</t>
  </si>
  <si>
    <t>POINT (609246.6059346008 239254.2946156903)</t>
  </si>
  <si>
    <t>b2708178-0247-4596-9e07-a2c69238d9bf</t>
  </si>
  <si>
    <t>D:\OneDrive_PSU\OneDrive - The Pennsylvania State University\Research_doc\street_image_mapping\Heyward_st_pano_thumnail_segmented\-apTLrvpSNEjvG8b5eWZ2A_0.0_0.0_0_3.68_L90_annotated.jpg</t>
  </si>
  <si>
    <t>POINT (609246.6227895765 239254.27700689438)</t>
  </si>
  <si>
    <t>k5-O4GqXpRuptfifbbEKiA</t>
  </si>
  <si>
    <t>k5-O4GqXpRuptfifbbEKiA_0.0_0.0_0_318.49_L135.jpg</t>
  </si>
  <si>
    <t>D:\OneDrive_PSU\OneDrive - The Pennsylvania State University\Research_doc\street_image_mapping\Heyward_st_pano_thumnail_segmented\k5-O4GqXpRuptfifbbEKiA_0.0_0.0_0_318.49_L135_annotated.jpg</t>
  </si>
  <si>
    <t>R-W7ERvp6zToS_CGhfHnaA</t>
  </si>
  <si>
    <t>R-W7ERvp6zToS_CGhfHnaA_0.0_0.0_0_48.75_L45.jpg</t>
  </si>
  <si>
    <t>D:\OneDrive_PSU\OneDrive - The Pennsylvania State University\Research_doc\street_image_mapping\Heyward_st_pano_thumnail_segmented\R-W7ERvp6zToS_CGhfHnaA_0.0_0.0_0_48.75_L45_annotated.jpg</t>
  </si>
  <si>
    <t>POINT (609281.1258651782 239251.11312356434)</t>
  </si>
  <si>
    <t>5908d0af-77e8-48fc-b77d-26c80df7d009</t>
  </si>
  <si>
    <t>POINT (609281.1278018629 239251.11716719708)</t>
  </si>
  <si>
    <t>JQxp623YuaK49p8BHzwuJg</t>
  </si>
  <si>
    <t>JQxp623YuaK49p8BHzwuJg_0.0_0.0_0_4.34_L90.jpg</t>
  </si>
  <si>
    <t>D:\OneDrive_PSU\OneDrive - The Pennsylvania State University\Research_doc\street_image_mapping\Heyward_st_pano_thumnail_segmented\JQxp623YuaK49p8BHzwuJg_0.0_0.0_0_4.34_L90_annotated.jpg</t>
  </si>
  <si>
    <t>POINT (609280.7901701992 239251.67916851654)</t>
  </si>
  <si>
    <t>JQxp623YuaK49p8BHzwuJg_0.0_0.0_0_319.34_L135.jpg</t>
  </si>
  <si>
    <t>D:\OneDrive_PSU\OneDrive - The Pennsylvania State University\Research_doc\street_image_mapping\Heyward_st_pano_thumnail_segmented\JQxp623YuaK49p8BHzwuJg_0.0_0.0_0_319.34_L135_annotated.jpg</t>
  </si>
  <si>
    <t>H249N2xGy4bjvV2RCOnPng</t>
  </si>
  <si>
    <t>H249N2xGy4bjvV2RCOnPng_0.0_0.0_0_49.46_L45.jpg</t>
  </si>
  <si>
    <t>D:\OneDrive_PSU\OneDrive - The Pennsylvania State University\Research_doc\street_image_mapping\Heyward_st_pano_thumnail_segmented\H249N2xGy4bjvV2RCOnPng_0.0_0.0_0_49.46_L45_annotated.jpg</t>
  </si>
  <si>
    <t>POINT (609297.6083520061 239249.66202503975)</t>
  </si>
  <si>
    <t>ec72fc66-bb59-4005-a8e6-3ff27fceeb63</t>
  </si>
  <si>
    <t>H249N2xGy4bjvV2RCOnPng_0.0_0.0_0_4.46_L90.jpg</t>
  </si>
  <si>
    <t>D:\OneDrive_PSU\OneDrive - The Pennsylvania State University\Research_doc\street_image_mapping\Heyward_st_pano_thumnail_segmented\H249N2xGy4bjvV2RCOnPng_0.0_0.0_0_4.46_L90_annotated.jpg</t>
  </si>
  <si>
    <t>POINT (609297.6466135924 239249.62006696442)</t>
  </si>
  <si>
    <t>POINT (609297.6959329981 239249.97948500537)</t>
  </si>
  <si>
    <t>iZlXnP3b0UVZs7bp_qtPMw</t>
  </si>
  <si>
    <t>iZlXnP3b0UVZs7bp_qtPMw_0.0_0.0_0_319.54_L135.jpg</t>
  </si>
  <si>
    <t>D:\OneDrive_PSU\OneDrive - The Pennsylvania State University\Research_doc\street_image_mapping\Heyward_st_pano_thumnail_segmented\iZlXnP3b0UVZs7bp_qtPMw_0.0_0.0_0_319.54_L135_annotated.jpg</t>
  </si>
  <si>
    <t>JQxp623YuaK49p8BHzwuJg_0.0_0.0_0_49.34_L45.jpg</t>
  </si>
  <si>
    <t>D:\OneDrive_PSU\OneDrive - The Pennsylvania State University\Research_doc\street_image_mapping\Heyward_st_pano_thumnail_segmented\JQxp623YuaK49p8BHzwuJg_0.0_0.0_0_49.34_L45_annotated.jpg</t>
  </si>
  <si>
    <t>DxbjbJpKHB9Sut2ACVUoww</t>
  </si>
  <si>
    <t>DxbjbJpKHB9Sut2ACVUoww_0.0_0.0_0_319.49_L135.jpg</t>
  </si>
  <si>
    <t>D:\OneDrive_PSU\OneDrive - The Pennsylvania State University\Research_doc\street_image_mapping\Heyward_st_pano_thumnail_segmented\DxbjbJpKHB9Sut2ACVUoww_0.0_0.0_0_319.49_L135_annotated.jpg</t>
  </si>
  <si>
    <t>POINT (609312.2067404591 239248.91863938968)</t>
  </si>
  <si>
    <t>b5816c90-3764-40f6-b371-c6822d336757</t>
  </si>
  <si>
    <t>POINT (609312.1980451243 239248.94184071774)</t>
  </si>
  <si>
    <t>iZlXnP3b0UVZs7bp_qtPMw_0.0_0.0_0_4.54_L90.jpg</t>
  </si>
  <si>
    <t>D:\OneDrive_PSU\OneDrive - The Pennsylvania State University\Research_doc\street_image_mapping\Heyward_st_pano_thumnail_segmented\iZlXnP3b0UVZs7bp_qtPMw_0.0_0.0_0_4.54_L90_annotated.jpg</t>
  </si>
  <si>
    <t>iZlXnP3b0UVZs7bp_qtPMw_0.0_0.0_0_49.54_L45.jpg</t>
  </si>
  <si>
    <t>D:\OneDrive_PSU\OneDrive - The Pennsylvania State University\Research_doc\street_image_mapping\Heyward_st_pano_thumnail_segmented\iZlXnP3b0UVZs7bp_qtPMw_0.0_0.0_0_49.54_L45_annotated.jpg</t>
  </si>
  <si>
    <t>POINT (609312.1882790359 239248.92804415818)</t>
  </si>
  <si>
    <t>DxbjbJpKHB9Sut2ACVUoww_0.0_0.0_0_4.49_L90.jpg</t>
  </si>
  <si>
    <t>D:\OneDrive_PSU\OneDrive - The Pennsylvania State University\Research_doc\street_image_mapping\Heyward_st_pano_thumnail_segmented\DxbjbJpKHB9Sut2ACVUoww_0.0_0.0_0_4.49_L90_annotated.jpg</t>
  </si>
  <si>
    <t>POINT (609312.4792983057 239248.15481774713)</t>
  </si>
  <si>
    <t>vFu4cCea3kkheGt941HrBA</t>
  </si>
  <si>
    <t>vFu4cCea3kkheGt941HrBA_0.0_0.0_0_318.96_L135.jpg</t>
  </si>
  <si>
    <t>D:\OneDrive_PSU\OneDrive - The Pennsylvania State University\Research_doc\street_image_mapping\Heyward_st_pano_thumnail_segmented\vFu4cCea3kkheGt941HrBA_0.0_0.0_0_318.96_L135_annotated.jpg</t>
  </si>
  <si>
    <t>Zz5dleaUI9Wt2KJ1IxhLxg</t>
  </si>
  <si>
    <t>Zz5dleaUI9Wt2KJ1IxhLxg_0.0_0.0_0_318.76_L135.jpg</t>
  </si>
  <si>
    <t>D:\OneDrive_PSU\OneDrive - The Pennsylvania State University\Research_doc\street_image_mapping\Heyward_st_pano_thumnail_segmented\Zz5dleaUI9Wt2KJ1IxhLxg_0.0_0.0_0_318.76_L135_annotated.jpg</t>
  </si>
  <si>
    <t>POINT (609331.2496913936 239247.0193899592)</t>
  </si>
  <si>
    <t>88a1cc60-2e26-4c3f-88f9-db566472b15c</t>
  </si>
  <si>
    <t>vFu4cCea3kkheGt941HrBA_0.0_0.0_0_3.96_L90.jpg</t>
  </si>
  <si>
    <t>D:\OneDrive_PSU\OneDrive - The Pennsylvania State University\Research_doc\street_image_mapping\Heyward_st_pano_thumnail_segmented\vFu4cCea3kkheGt941HrBA_0.0_0.0_0_3.96_L90_annotated.jpg</t>
  </si>
  <si>
    <t>POINT (609331.4952156831 239247.37017128913)</t>
  </si>
  <si>
    <t>DxbjbJpKHB9Sut2ACVUoww_0.0_0.0_0_49.49_L45.jpg</t>
  </si>
  <si>
    <t>D:\OneDrive_PSU\OneDrive - The Pennsylvania State University\Research_doc\street_image_mapping\Heyward_st_pano_thumnail_segmented\DxbjbJpKHB9Sut2ACVUoww_0.0_0.0_0_49.49_L45_annotated.jpg</t>
  </si>
  <si>
    <t>hwRXTX5kfkv5Qx_f3z_svg</t>
  </si>
  <si>
    <t>hwRXTX5kfkv5Qx_f3z_svg_0.0_0.0_0_318.69_L135.jpg</t>
  </si>
  <si>
    <t>D:\OneDrive_PSU\OneDrive - The Pennsylvania State University\Research_doc\street_image_mapping\Heyward_st_pano_thumnail_segmented\hwRXTX5kfkv5Qx_f3z_svg_0.0_0.0_0_318.69_L135_annotated.jpg</t>
  </si>
  <si>
    <t>POINT (609341.6145744561 239246.34143559946)</t>
  </si>
  <si>
    <t>b21f1b88-35df-438c-8f8a-ef85c144be5c</t>
  </si>
  <si>
    <t>POINT (609341.6074682322 239246.36018825005)</t>
  </si>
  <si>
    <t>hwRXTX5kfkv5Qx_f3z_svg_0.0_0.0_0_3.69_L90.jpg</t>
  </si>
  <si>
    <t>D:\OneDrive_PSU\OneDrive - The Pennsylvania State University\Research_doc\street_image_mapping\Heyward_st_pano_thumnail_segmented\hwRXTX5kfkv5Qx_f3z_svg_0.0_0.0_0_3.69_L90_annotated.jpg</t>
  </si>
  <si>
    <t>POINT (609341.7022170103 239246.01154932205)</t>
  </si>
  <si>
    <t>POINT (609341.5810401823 239246.32781323322)</t>
  </si>
  <si>
    <t>Zz5dleaUI9Wt2KJ1IxhLxg_0.0_0.0_0_3.76_L90.jpg</t>
  </si>
  <si>
    <t>D:\OneDrive_PSU\OneDrive - The Pennsylvania State University\Research_doc\street_image_mapping\Heyward_st_pano_thumnail_segmented\Zz5dleaUI9Wt2KJ1IxhLxg_0.0_0.0_0_3.76_L90_annotated.jpg</t>
  </si>
  <si>
    <t>Zz5dleaUI9Wt2KJ1IxhLxg_0.0_0.0_0_48.76_L45.jpg</t>
  </si>
  <si>
    <t>D:\OneDrive_PSU\OneDrive - The Pennsylvania State University\Research_doc\street_image_mapping\Heyward_st_pano_thumnail_segmented\Zz5dleaUI9Wt2KJ1IxhLxg_0.0_0.0_0_48.76_L45_annotated.jpg</t>
  </si>
  <si>
    <t>X4zFM0D_7uMnYTAbbvkUxw</t>
  </si>
  <si>
    <t>X4zFM0D_7uMnYTAbbvkUxw_0.0_0.0_0_319.31_L135.jpg</t>
  </si>
  <si>
    <t>D:\OneDrive_PSU\OneDrive - The Pennsylvania State University\Research_doc\street_image_mapping\Heyward_st_pano_thumnail_segmented\X4zFM0D_7uMnYTAbbvkUxw_0.0_0.0_0_319.31_L135_annotated.jpg</t>
  </si>
  <si>
    <t>hwRXTX5kfkv5Qx_f3z_svg_0.0_0.0_0_48.69_L45.jpg</t>
  </si>
  <si>
    <t>D:\OneDrive_PSU\OneDrive - The Pennsylvania State University\Research_doc\street_image_mapping\Heyward_st_pano_thumnail_segmented\hwRXTX5kfkv5Qx_f3z_svg_0.0_0.0_0_48.69_L45_annotated.jpg</t>
  </si>
  <si>
    <t>POINT (609348.6485980728 239245.35255970972)</t>
  </si>
  <si>
    <t>05bae851-66a5-4f48-bc03-902322c2f564</t>
  </si>
  <si>
    <t>H5MyHpV2g5ZwVArEPbu9SA</t>
  </si>
  <si>
    <t>H5MyHpV2g5ZwVArEPbu9SA_0.0_0.0_0_319.36_R45.jpg</t>
  </si>
  <si>
    <t>D:\OneDrive_PSU\OneDrive - The Pennsylvania State University\Research_doc\street_image_mapping\Heyward_st_pano_thumnail_segmented\H5MyHpV2g5ZwVArEPbu9SA_0.0_0.0_0_319.36_R45_annotated.jpg</t>
  </si>
  <si>
    <t>POINT (609373.3183026878 239243.87610830375)</t>
  </si>
  <si>
    <t>e9a022d8-318c-4620-9a1d-edd6a493b918</t>
  </si>
  <si>
    <t>H5MyHpV2g5ZwVArEPbu9SA_0.0_0.0_0_4.36_R90.jpg</t>
  </si>
  <si>
    <t>D:\OneDrive_PSU\OneDrive - The Pennsylvania State University\Research_doc\street_image_mapping\Heyward_st_pano_thumnail_segmented\H5MyHpV2g5ZwVArEPbu9SA_0.0_0.0_0_4.36_R90_annotated.jpg</t>
  </si>
  <si>
    <t>POINT (609373.2830401873 239243.8569904669)</t>
  </si>
  <si>
    <t>hRockNpWcazaCdIyG00ZDQ</t>
  </si>
  <si>
    <t>hRockNpWcazaCdIyG00ZDQ_0.0_0.0_0_49.41_R135.jpg</t>
  </si>
  <si>
    <t>D:\OneDrive_PSU\OneDrive - The Pennsylvania State University\Research_doc\street_image_mapping\Heyward_st_pano_thumnail_segmented\hRockNpWcazaCdIyG00ZDQ_0.0_0.0_0_49.41_R135_annotated.jpg</t>
  </si>
  <si>
    <t>WrhnlrRYYrg07f0-UyGw5Q</t>
  </si>
  <si>
    <t>WrhnlrRYYrg07f0-UyGw5Q_0.0_0.0_0_2.93_R90.jpg</t>
  </si>
  <si>
    <t>D:\OneDrive_PSU\OneDrive - The Pennsylvania State University\Research_doc\street_image_mapping\Heyward_st_pano_thumnail_segmented\WrhnlrRYYrg07f0-UyGw5Q_0.0_0.0_0_2.93_R90_annotated.jpg</t>
  </si>
  <si>
    <t>POINT (609397.0768627686 239241.7060162241)</t>
  </si>
  <si>
    <t>f8486c22-4529-4bde-8c0a-8b60f065f4a8</t>
  </si>
  <si>
    <t>wJDhhM4B0bODCW4n9Nglwg</t>
  </si>
  <si>
    <t>wJDhhM4B0bODCW4n9Nglwg_0.0_0.0_0_317.11_R45.jpg</t>
  </si>
  <si>
    <t>D:\OneDrive_PSU\OneDrive - The Pennsylvania State University\Research_doc\street_image_mapping\Heyward_st_pano_thumnail_segmented\wJDhhM4B0bODCW4n9Nglwg_0.0_0.0_0_317.11_R45_annotated.jpg</t>
  </si>
  <si>
    <t>wJDhhM4B0bODCW4n9Nglwg_0.0_0.0_0_47.11_R135.jpg</t>
  </si>
  <si>
    <t>D:\OneDrive_PSU\OneDrive - The Pennsylvania State University\Research_doc\street_image_mapping\Heyward_st_pano_thumnail_segmented\wJDhhM4B0bODCW4n9Nglwg_0.0_0.0_0_47.11_R135_annotated.jpg</t>
  </si>
  <si>
    <t>POINT (609407.7682916798 239240.6770368865)</t>
  </si>
  <si>
    <t>135cbf18-d350-408e-96f6-119dbbad3350</t>
  </si>
  <si>
    <t>wJDhhM4B0bODCW4n9Nglwg_0.0_0.0_0_2.11_R90.jpg</t>
  </si>
  <si>
    <t>D:\OneDrive_PSU\OneDrive - The Pennsylvania State University\Research_doc\street_image_mapping\Heyward_st_pano_thumnail_segmented\wJDhhM4B0bODCW4n9Nglwg_0.0_0.0_0_2.11_R90_annotated.jpg</t>
  </si>
  <si>
    <t>POINT (609407.7823556913 239240.6682934376)</t>
  </si>
  <si>
    <t>5-QoOaCSPClStUd4lr1LJQ</t>
  </si>
  <si>
    <t>5-QoOaCSPClStUd4lr1LJQ_0.0_0.0_0_313.78_R45.jpg</t>
  </si>
  <si>
    <t>D:\OneDrive_PSU\OneDrive - The Pennsylvania State University\Research_doc\street_image_mapping\Heyward_st_pano_thumnail_segmented\5-QoOaCSPClStUd4lr1LJQ_0.0_0.0_0_313.78_R45_annotated.jpg</t>
  </si>
  <si>
    <t>q5nbHFSOzpW9rMUJubBxfQ</t>
  </si>
  <si>
    <t>q5nbHFSOzpW9rMUJubBxfQ_0.0_0.0_0_275.43_L90.jpg</t>
  </si>
  <si>
    <t>D:\OneDrive_PSU\OneDrive - The Pennsylvania State University\Research_doc\street_image_mapping\Heyward_st_pano_thumnail_segmented\q5nbHFSOzpW9rMUJubBxfQ_0.0_0.0_0_275.43_L90_annotated.jpg</t>
  </si>
  <si>
    <t>POINT (609419.5649651396 239239.67255071847)</t>
  </si>
  <si>
    <t>7f8fda30-c591-45eb-a1cd-55fec90a9b42</t>
  </si>
  <si>
    <t>lAw7a7N4_U0kv3VGGjpuCg</t>
  </si>
  <si>
    <t>lAw7a7N4_U0kv3VGGjpuCg_0.0_0.0_0_228.73_L135.jpg</t>
  </si>
  <si>
    <t>D:\OneDrive_PSU\OneDrive - The Pennsylvania State University\Research_doc\street_image_mapping\Heyward_st_pano_thumnail_segmented\lAw7a7N4_U0kv3VGGjpuCg_0.0_0.0_0_228.73_L135_annotated.jpg</t>
  </si>
  <si>
    <t>POINT (609419.5399184348 239239.66435841622)</t>
  </si>
  <si>
    <t>lAw7a7N4_U0kv3VGGjpuCg_0.0_0.0_0_273.73_L90.jpg</t>
  </si>
  <si>
    <t>D:\OneDrive_PSU\OneDrive - The Pennsylvania State University\Research_doc\street_image_mapping\Heyward_st_pano_thumnail_segmented\lAw7a7N4_U0kv3VGGjpuCg_0.0_0.0_0_273.73_L90_annotated.jpg</t>
  </si>
  <si>
    <t>POINT (609419.7402447183 239239.52391671977)</t>
  </si>
  <si>
    <t>q5nbHFSOzpW9rMUJubBxfQ_0.0_0.0_0_320.43_L45.jpg</t>
  </si>
  <si>
    <t>D:\OneDrive_PSU\OneDrive - The Pennsylvania State University\Research_doc\street_image_mapping\Heyward_st_pano_thumnail_segmented\q5nbHFSOzpW9rMUJubBxfQ_0.0_0.0_0_320.43_L45_annotated.jpg</t>
  </si>
  <si>
    <t>wJDhhM4B0bODCW4n9Nglwg_0.0_0.0_0_137.11_L135.jpg</t>
  </si>
  <si>
    <t>D:\OneDrive_PSU\OneDrive - The Pennsylvania State University\Research_doc\street_image_mapping\Heyward_st_pano_thumnail_segmented\wJDhhM4B0bODCW4n9Nglwg_0.0_0.0_0_137.11_L135_annotated.jpg</t>
  </si>
  <si>
    <t>POINT (609408.5096006356 239226.8469453698)</t>
  </si>
  <si>
    <t>cb77b27f-4e4a-4591-b6e0-7311acf90b0c</t>
  </si>
  <si>
    <t>POINT (609408.494717129 239226.89115436986)</t>
  </si>
  <si>
    <t>5-QoOaCSPClStUd4lr1LJQ_0.0_0.0_0_223.78_L45.jpg</t>
  </si>
  <si>
    <t>D:\OneDrive_PSU\OneDrive - The Pennsylvania State University\Research_doc\street_image_mapping\Heyward_st_pano_thumnail_segmented\5-QoOaCSPClStUd4lr1LJQ_0.0_0.0_0_223.78_L45_annotated.jpg</t>
  </si>
  <si>
    <t>WrhnlrRYYrg07f0-UyGw5Q_0.0_0.0_0_137.93_L135.jpg</t>
  </si>
  <si>
    <t>D:\OneDrive_PSU\OneDrive - The Pennsylvania State University\Research_doc\street_image_mapping\Heyward_st_pano_thumnail_segmented\WrhnlrRYYrg07f0-UyGw5Q_0.0_0.0_0_137.93_L135_annotated.jpg</t>
  </si>
  <si>
    <t>POINT (609398.4197110496 239227.36869787032)</t>
  </si>
  <si>
    <t>0bab187c-05bd-4847-98e3-17bb49a0c53d</t>
  </si>
  <si>
    <t>WrhnlrRYYrg07f0-UyGw5Q_0.0_0.0_0_182.93_L90.jpg</t>
  </si>
  <si>
    <t>D:\OneDrive_PSU\OneDrive - The Pennsylvania State University\Research_doc\street_image_mapping\Heyward_st_pano_thumnail_segmented\WrhnlrRYYrg07f0-UyGw5Q_0.0_0.0_0_182.93_L90_annotated.jpg</t>
  </si>
  <si>
    <t>POINT (609398.4571911371 239227.41235408987)</t>
  </si>
  <si>
    <t>wJDhhM4B0bODCW4n9Nglwg_0.0_0.0_0_227.11_L45.jpg</t>
  </si>
  <si>
    <t>D:\OneDrive_PSU\OneDrive - The Pennsylvania State University\Research_doc\street_image_mapping\Heyward_st_pano_thumnail_segmented\wJDhhM4B0bODCW4n9Nglwg_0.0_0.0_0_227.11_L45_annotated.jpg</t>
  </si>
  <si>
    <t>H5MyHpV2g5ZwVArEPbu9SA_0.0_0.0_0_184.36_L90.jpg</t>
  </si>
  <si>
    <t>D:\OneDrive_PSU\OneDrive - The Pennsylvania State University\Research_doc\street_image_mapping\Heyward_st_pano_thumnail_segmented\H5MyHpV2g5ZwVArEPbu9SA_0.0_0.0_0_184.36_L90_annotated.jpg</t>
  </si>
  <si>
    <t>POINT (609365.7986417507 239230.23556789965)</t>
  </si>
  <si>
    <t>4d3df751-46eb-442c-947b-f6349a494884</t>
  </si>
  <si>
    <t>hRockNpWcazaCdIyG00ZDQ_0.0_0.0_0_139.41_L135.jpg</t>
  </si>
  <si>
    <t>D:\OneDrive_PSU\OneDrive - The Pennsylvania State University\Research_doc\street_image_mapping\Heyward_st_pano_thumnail_segmented\hRockNpWcazaCdIyG00ZDQ_0.0_0.0_0_139.41_L135_annotated.jpg</t>
  </si>
  <si>
    <t>POINT (609365.8008529088 239230.22641344147)</t>
  </si>
  <si>
    <t>hRockNpWcazaCdIyG00ZDQ_0.0_0.0_0_184.41_L90.jpg</t>
  </si>
  <si>
    <t>D:\OneDrive_PSU\OneDrive - The Pennsylvania State University\Research_doc\street_image_mapping\Heyward_st_pano_thumnail_segmented\hRockNpWcazaCdIyG00ZDQ_0.0_0.0_0_184.41_L90_annotated.jpg</t>
  </si>
  <si>
    <t>POINT (609365.8104561197 239230.23568499763)</t>
  </si>
  <si>
    <t>H5MyHpV2g5ZwVArEPbu9SA_0.0_0.0_0_229.36_L45.jpg</t>
  </si>
  <si>
    <t>D:\OneDrive_PSU\OneDrive - The Pennsylvania State University\Research_doc\street_image_mapping\Heyward_st_pano_thumnail_segmented\H5MyHpV2g5ZwVArEPbu9SA_0.0_0.0_0_229.36_L45_annotated.jpg</t>
  </si>
  <si>
    <t>X4zFM0D_7uMnYTAbbvkUxw_0.0_0.0_0_229.31_R135.jpg</t>
  </si>
  <si>
    <t>D:\OneDrive_PSU\OneDrive - The Pennsylvania State University\Research_doc\street_image_mapping\Heyward_st_pano_thumnail_segmented\X4zFM0D_7uMnYTAbbvkUxw_0.0_0.0_0_229.31_R135_annotated.jpg</t>
  </si>
  <si>
    <t>POINT (609351.9592795799 239231.69667591012)</t>
  </si>
  <si>
    <t>13656415-7694-439b-a106-ffa883151b80</t>
  </si>
  <si>
    <t>X4zFM0D_7uMnYTAbbvkUxw_0.0_0.0_0_184.31_R90.jpg</t>
  </si>
  <si>
    <t>D:\OneDrive_PSU\OneDrive - The Pennsylvania State University\Research_doc\street_image_mapping\Heyward_st_pano_thumnail_segmented\X4zFM0D_7uMnYTAbbvkUxw_0.0_0.0_0_184.31_R90_annotated.jpg</t>
  </si>
  <si>
    <t>POINT (609351.8895921268 239231.75189960687)</t>
  </si>
  <si>
    <t>hwRXTX5kfkv5Qx_f3z_svg_0.0_0.0_0_138.69_R45.jpg</t>
  </si>
  <si>
    <t>D:\OneDrive_PSU\OneDrive - The Pennsylvania State University\Research_doc\street_image_mapping\Heyward_st_pano_thumnail_segmented\hwRXTX5kfkv5Qx_f3z_svg_0.0_0.0_0_138.69_R45_annotated.jpg</t>
  </si>
  <si>
    <t>hwRXTX5kfkv5Qx_f3z_svg_0.0_0.0_0_228.69_R135.jpg</t>
  </si>
  <si>
    <t>D:\OneDrive_PSU\OneDrive - The Pennsylvania State University\Research_doc\street_image_mapping\Heyward_st_pano_thumnail_segmented\hwRXTX5kfkv5Qx_f3z_svg_0.0_0.0_0_228.69_R135_annotated.jpg</t>
  </si>
  <si>
    <t>POINT (609340.8994367517 239232.59892884264)</t>
  </si>
  <si>
    <t>944d1310-12a8-4b9e-8654-2057f9cb9559</t>
  </si>
  <si>
    <t>Zz5dleaUI9Wt2KJ1IxhLxg_0.0_0.0_0_138.76_R45.jpg</t>
  </si>
  <si>
    <t>D:\OneDrive_PSU\OneDrive - The Pennsylvania State University\Research_doc\street_image_mapping\Heyward_st_pano_thumnail_segmented\Zz5dleaUI9Wt2KJ1IxhLxg_0.0_0.0_0_138.76_R45_annotated.jpg</t>
  </si>
  <si>
    <t>POINT (609340.8654458324 239232.630216524)</t>
  </si>
  <si>
    <t>vFu4cCea3kkheGt941HrBA_0.0_0.0_0_183.96_R90.jpg</t>
  </si>
  <si>
    <t>D:\OneDrive_PSU\OneDrive - The Pennsylvania State University\Research_doc\street_image_mapping\Heyward_st_pano_thumnail_segmented\vFu4cCea3kkheGt941HrBA_0.0_0.0_0_183.96_R90_annotated.jpg</t>
  </si>
  <si>
    <t>POINT (609327.5970209345 239233.2717893698)</t>
  </si>
  <si>
    <t>cd3b0080-009f-421f-a1f5-803b39d76005</t>
  </si>
  <si>
    <t>Zz5dleaUI9Wt2KJ1IxhLxg_0.0_0.0_0_228.76_R135.jpg</t>
  </si>
  <si>
    <t>D:\OneDrive_PSU\OneDrive - The Pennsylvania State University\Research_doc\street_image_mapping\Heyward_st_pano_thumnail_segmented\Zz5dleaUI9Wt2KJ1IxhLxg_0.0_0.0_0_228.76_R135_annotated.jpg</t>
  </si>
  <si>
    <t>DxbjbJpKHB9Sut2ACVUoww_0.0_0.0_0_139.49_R45.jpg</t>
  </si>
  <si>
    <t>D:\OneDrive_PSU\OneDrive - The Pennsylvania State University\Research_doc\street_image_mapping\Heyward_st_pano_thumnail_segmented\DxbjbJpKHB9Sut2ACVUoww_0.0_0.0_0_139.49_R45_annotated.jpg</t>
  </si>
  <si>
    <t>POINT (609315.9041232393 239234.11483865304)</t>
  </si>
  <si>
    <t>81f34878-b605-4b09-8b23-dd59418d3ab7</t>
  </si>
  <si>
    <t>DxbjbJpKHB9Sut2ACVUoww_0.0_0.0_0_184.49_R90.jpg</t>
  </si>
  <si>
    <t>D:\OneDrive_PSU\OneDrive - The Pennsylvania State University\Research_doc\street_image_mapping\Heyward_st_pano_thumnail_segmented\DxbjbJpKHB9Sut2ACVUoww_0.0_0.0_0_184.49_R90_annotated.jpg</t>
  </si>
  <si>
    <t>POINT (609316.0176699816 239234.16783639506)</t>
  </si>
  <si>
    <t>vFu4cCea3kkheGt941HrBA_0.0_0.0_0_228.96_R135.jpg</t>
  </si>
  <si>
    <t>D:\OneDrive_PSU\OneDrive - The Pennsylvania State University\Research_doc\street_image_mapping\Heyward_st_pano_thumnail_segmented\vFu4cCea3kkheGt941HrBA_0.0_0.0_0_228.96_R135_annotated.jpg</t>
  </si>
  <si>
    <t>R-W7ERvp6zToS_CGhfHnaA_0.0_0.0_0_138.75_R45.jpg</t>
  </si>
  <si>
    <t>D:\OneDrive_PSU\OneDrive - The Pennsylvania State University\Research_doc\street_image_mapping\Heyward_st_pano_thumnail_segmented\R-W7ERvp6zToS_CGhfHnaA_0.0_0.0_0_138.75_R45_annotated.jpg</t>
  </si>
  <si>
    <t>POINT (609277.5223177965 239237.376327039)</t>
  </si>
  <si>
    <t>793cb8c7-3d07-4298-8cc6-52ad00667d27</t>
  </si>
  <si>
    <t>R-W7ERvp6zToS_CGhfHnaA_0.0_0.0_0_183.75_R90.jpg</t>
  </si>
  <si>
    <t>D:\OneDrive_PSU\OneDrive - The Pennsylvania State University\Research_doc\street_image_mapping\Heyward_st_pano_thumnail_segmented\R-W7ERvp6zToS_CGhfHnaA_0.0_0.0_0_183.75_R90_annotated.jpg</t>
  </si>
  <si>
    <t>POINT (609277.5764376028 239237.40420943534)</t>
  </si>
  <si>
    <t>JQxp623YuaK49p8BHzwuJg_0.0_0.0_0_229.34_R135.jpg</t>
  </si>
  <si>
    <t>D:\OneDrive_PSU\OneDrive - The Pennsylvania State University\Research_doc\street_image_mapping\Heyward_st_pano_thumnail_segmented\JQxp623YuaK49p8BHzwuJg_0.0_0.0_0_229.34_R135_annotated.jpg</t>
  </si>
  <si>
    <t>k5-O4GqXpRuptfifbbEKiA_0.0_0.0_0_183.49_R90.jpg</t>
  </si>
  <si>
    <t>D:\OneDrive_PSU\OneDrive - The Pennsylvania State University\Research_doc\street_image_mapping\Heyward_st_pano_thumnail_segmented\k5-O4GqXpRuptfifbbEKiA_0.0_0.0_0_183.49_R90_annotated.jpg</t>
  </si>
  <si>
    <t>POINT (609258.656996791 239239.16454909585)</t>
  </si>
  <si>
    <t>fd44a744-a61c-437b-9e72-999622f00534</t>
  </si>
  <si>
    <t>D:\OneDrive_PSU\OneDrive - The Pennsylvania State University\Research_doc\street_image_mapping\Heyward_st_pano_thumnail_segmented\-apTLrvpSNEjvG8b5eWZ2A_0.0_0.0_0_138.68_R45_annotated.jpg</t>
  </si>
  <si>
    <t>NK9dGw4hzNk3UAyZgRR7GA</t>
  </si>
  <si>
    <t>NK9dGw4hzNk3UAyZgRR7GA_0.0_0.0_0_93.79_L90.jpg</t>
  </si>
  <si>
    <t>D:\OneDrive_PSU\OneDrive - The Pennsylvania State University\Research_doc\street_image_mapping\Heyward_st_pano_thumnail_segmented\NK9dGw4hzNk3UAyZgRR7GA_0.0_0.0_0_93.79_L90_annotated.jpg</t>
  </si>
  <si>
    <t>POINT (609241.680495608 239239.5469822189)</t>
  </si>
  <si>
    <t>472f5b0b-9dd8-49f3-ac4e-72810bb1da4d</t>
  </si>
  <si>
    <t>k5-O4GqXpRuptfifbbEKiA_0.0_0.0_0_228.49_R135.jpg</t>
  </si>
  <si>
    <t>D:\OneDrive_PSU\OneDrive - The Pennsylvania State University\Research_doc\street_image_mapping\Heyward_st_pano_thumnail_segmented\k5-O4GqXpRuptfifbbEKiA_0.0_0.0_0_228.49_R135_annotated.jpg</t>
  </si>
  <si>
    <t>POINT (609240.4687889721 239240.14170895956)</t>
  </si>
  <si>
    <t>NK9dGw4hzNk3UAyZgRR7GA_0.0_0.0_0_138.79_L45.jpg</t>
  </si>
  <si>
    <t>D:\OneDrive_PSU\OneDrive - The Pennsylvania State University\Research_doc\street_image_mapping\Heyward_st_pano_thumnail_segmented\NK9dGw4hzNk3UAyZgRR7GA_0.0_0.0_0_138.79_L45_annotated.jpg</t>
  </si>
  <si>
    <t>POINT (609240.1253546362 239239.9165250127)</t>
  </si>
  <si>
    <t>POINT (609240.1002411175 239239.9221919937)</t>
  </si>
  <si>
    <t>yY6TgVaeLC87Mm3GmXYOmA</t>
  </si>
  <si>
    <t>yY6TgVaeLC87Mm3GmXYOmA_0.0_0.0_0_48.87_L135.jpg</t>
  </si>
  <si>
    <t>D:\OneDrive_PSU\OneDrive - The Pennsylvania State University\Research_doc\street_image_mapping\Heyward_st_pano_thumnail_segmented\yY6TgVaeLC87Mm3GmXYOmA_0.0_0.0_0_48.87_L135_annotated.jpg</t>
  </si>
  <si>
    <t>Uq-nJ568AjuOdFyVqd_tYA</t>
  </si>
  <si>
    <t>Uq-nJ568AjuOdFyVqd_tYA_0.0_0.0_0_138.86_L45.jpg</t>
  </si>
  <si>
    <t>D:\OneDrive_PSU\OneDrive - The Pennsylvania State University\Research_doc\street_image_mapping\Heyward_st_pano_thumnail_segmented\Uq-nJ568AjuOdFyVqd_tYA_0.0_0.0_0_138.86_L45_annotated.jpg</t>
  </si>
  <si>
    <t>ave-Rxhxi1XZqLG2rGBhLQ_0.0_0.0_0_184.93_R90.jpg</t>
  </si>
  <si>
    <t>D:\OneDrive_PSU\OneDrive - The Pennsylvania State University\Research_doc\street_image_mapping\Heyward_st_pano_thumnail_segmented\ave-Rxhxi1XZqLG2rGBhLQ_0.0_0.0_0_184.93_R90_annotated.jpg</t>
  </si>
  <si>
    <t>POINT (609209.0493880329 239242.76983485144)</t>
  </si>
  <si>
    <t>e6d5759f-003d-4a38-beb3-274bd773a8f2</t>
  </si>
  <si>
    <t>ave-Rxhxi1XZqLG2rGBhLQ_0.0_0.0_0_229.93_R135.jpg</t>
  </si>
  <si>
    <t>D:\OneDrive_PSU\OneDrive - The Pennsylvania State University\Research_doc\street_image_mapping\Heyward_st_pano_thumnail_segmented\ave-Rxhxi1XZqLG2rGBhLQ_0.0_0.0_0_229.93_R135_annotated.jpg</t>
  </si>
  <si>
    <t>POINT (609209.0501099348 239242.75688130516)</t>
  </si>
  <si>
    <t>POINT (609209.0554743786 239242.76254077128)</t>
  </si>
  <si>
    <t>G7_FO5CzMoe5qXGKcnCI5A_0.0_0.0_0_139.71_R45.jpg</t>
  </si>
  <si>
    <t>D:\OneDrive_PSU\OneDrive - The Pennsylvania State University\Research_doc\street_image_mapping\Heyward_st_pano_thumnail_segmented\G7_FO5CzMoe5qXGKcnCI5A_0.0_0.0_0_139.71_R45_annotated.jpg</t>
  </si>
  <si>
    <t>Pa0i4gXhjfPGumg0GZ5NEw_0.0_0.0_0_140.34_R45.jpg</t>
  </si>
  <si>
    <t>D:\OneDrive_PSU\OneDrive - The Pennsylvania State University\Research_doc\street_image_mapping\Heyward_st_pano_thumnail_segmented\Pa0i4gXhjfPGumg0GZ5NEw_0.0_0.0_0_140.34_R45_annotated.jpg</t>
  </si>
  <si>
    <t>POINT (609196.9788992929 239243.42038511345)</t>
  </si>
  <si>
    <t>66396ffe-b5de-414a-b14b-d47c3349a9cc</t>
  </si>
  <si>
    <t>Pa0i4gXhjfPGumg0GZ5NEw_0.0_0.0_0_185.34_R90.jpg</t>
  </si>
  <si>
    <t>D:\OneDrive_PSU\OneDrive - The Pennsylvania State University\Research_doc\street_image_mapping\Heyward_st_pano_thumnail_segmented\Pa0i4gXhjfPGumg0GZ5NEw_0.0_0.0_0_185.34_R90_annotated.jpg</t>
  </si>
  <si>
    <t>POINT (609196.9906209952 239243.42830582274)</t>
  </si>
  <si>
    <t>G7_FO5CzMoe5qXGKcnCI5A_0.0_0.0_0_229.71_R135.jpg</t>
  </si>
  <si>
    <t>D:\OneDrive_PSU\OneDrive - The Pennsylvania State University\Research_doc\street_image_mapping\Heyward_st_pano_thumnail_segmented\G7_FO5CzMoe5qXGKcnCI5A_0.0_0.0_0_229.71_R135_annotated.jpg</t>
  </si>
  <si>
    <t>2eW9USFyCV5KRNuQeeVuvg</t>
  </si>
  <si>
    <t>2eW9USFyCV5KRNuQeeVuvg_0.0_0.0_0_182.35_R90.jpg</t>
  </si>
  <si>
    <t>D:\OneDrive_PSU\OneDrive - The Pennsylvania State University\Research_doc\street_image_mapping\Heyward_st_pano_thumnail_segmented\2eW9USFyCV5KRNuQeeVuvg_0.0_0.0_0_182.35_R90_annotated.jpg</t>
  </si>
  <si>
    <t>POINT (609174.1407918832 239245.63248095234)</t>
  </si>
  <si>
    <t>d2908cdf-2a90-44e9-adde-32668f12e092</t>
  </si>
  <si>
    <t>2eW9USFyCV5KRNuQeeVuvg_0.0_0.0_0_137.35_R45.jpg</t>
  </si>
  <si>
    <t>D:\OneDrive_PSU\OneDrive - The Pennsylvania State University\Research_doc\street_image_mapping\Heyward_st_pano_thumnail_segmented\2eW9USFyCV5KRNuQeeVuvg_0.0_0.0_0_137.35_R45_annotated.jpg</t>
  </si>
  <si>
    <t>POINT (609174.0977821882 239245.59999533647)</t>
  </si>
  <si>
    <t>Q1nm7SSKRmPKA1mtQBeEOQ_0.0_0.0_0_228.58_R135.jpg</t>
  </si>
  <si>
    <t>D:\OneDrive_PSU\OneDrive - The Pennsylvania State University\Research_doc\street_image_mapping\Heyward_st_pano_thumnail_segmented\Q1nm7SSKRmPKA1mtQBeEOQ_0.0_0.0_0_228.58_R135_annotated.jpg</t>
  </si>
  <si>
    <t>kg5Va-TcYa2Ud43zQRGhxg_0.0_0.0_0_183.70_R90.jpg</t>
  </si>
  <si>
    <t>D:\OneDrive_PSU\OneDrive - The Pennsylvania State University\Research_doc\street_image_mapping\Heyward_st_pano_thumnail_segmented\kg5Va-TcYa2Ud43zQRGhxg_0.0_0.0_0_183.70_R90_annotated.jpg</t>
  </si>
  <si>
    <t>POINT (609160.5527838826 239246.72109551093)</t>
  </si>
  <si>
    <t>26756b37-2680-44b9-a914-a879e6fe6611</t>
  </si>
  <si>
    <t>POINT (609160.6307246907 239246.61609639303)</t>
  </si>
  <si>
    <t>kg5Va-TcYa2Ud43zQRGhxg_0.0_0.0_0_138.70_R45.jpg</t>
  </si>
  <si>
    <t>D:\OneDrive_PSU\OneDrive - The Pennsylvania State University\Research_doc\street_image_mapping\Heyward_st_pano_thumnail_segmented\kg5Va-TcYa2Ud43zQRGhxg_0.0_0.0_0_138.70_R45_annotated.jpg</t>
  </si>
  <si>
    <t>POINT (609160.5437046492 239246.7174460527)</t>
  </si>
  <si>
    <t>2eW9USFyCV5KRNuQeeVuvg_0.0_0.0_0_227.35_R135.jpg</t>
  </si>
  <si>
    <t>D:\OneDrive_PSU\OneDrive - The Pennsylvania State University\Research_doc\street_image_mapping\Heyward_st_pano_thumnail_segmented\2eW9USFyCV5KRNuQeeVuvg_0.0_0.0_0_227.35_R135_annotated.jpg</t>
  </si>
  <si>
    <t>15oCd-mPagUVtzLLr7urPg_0.0_0.0_0_140.09_R45.jpg</t>
  </si>
  <si>
    <t>D:\OneDrive_PSU\OneDrive - The Pennsylvania State University\Research_doc\street_image_mapping\Heyward_st_pano_thumnail_segmented\15oCd-mPagUVtzLLr7urPg_0.0_0.0_0_140.09_R45_annotated.jpg</t>
  </si>
  <si>
    <t>15oCd-mPagUVtzLLr7urPg_0.0_0.0_0_185.09_R90.jpg</t>
  </si>
  <si>
    <t>D:\OneDrive_PSU\OneDrive - The Pennsylvania State University\Research_doc\street_image_mapping\Heyward_st_pano_thumnail_segmented\15oCd-mPagUVtzLLr7urPg_0.0_0.0_0_185.09_R90_annotated.jpg</t>
  </si>
  <si>
    <t>POINT (609149.6229821793 239247.3609640046)</t>
  </si>
  <si>
    <t>e89b9ae4-479d-43e4-8afa-70bd7326d5de</t>
  </si>
  <si>
    <t>POINT (609149.6123320181 239247.3831829292)</t>
  </si>
  <si>
    <t>kg5Va-TcYa2Ud43zQRGhxg_0.0_0.0_0_228.70_R135.jpg</t>
  </si>
  <si>
    <t>D:\OneDrive_PSU\OneDrive - The Pennsylvania State University\Research_doc\street_image_mapping\Heyward_st_pano_thumnail_segmented\kg5Va-TcYa2Ud43zQRGhxg_0.0_0.0_0_228.70_R135_annotated.jpg</t>
  </si>
  <si>
    <t>5kTjuAGYp5jNzaOpt54sWQ_0.0_0.0_0_141.42_R45.jpg</t>
  </si>
  <si>
    <t>D:\OneDrive_PSU\OneDrive - The Pennsylvania State University\Research_doc\street_image_mapping\Heyward_st_pano_thumnail_segmented\5kTjuAGYp5jNzaOpt54sWQ_0.0_0.0_0_141.42_R45_annotated.jpg</t>
  </si>
  <si>
    <t>sJm_PTo5sdMLccs2XsFOJQ_0.0_0.0_0_184.53_R90.jpg</t>
  </si>
  <si>
    <t>D:\OneDrive_PSU\OneDrive - The Pennsylvania State University\Research_doc\street_image_mapping\Heyward_st_pano_thumnail_segmented\sJm_PTo5sdMLccs2XsFOJQ_0.0_0.0_0_184.53_R90_annotated.jpg</t>
  </si>
  <si>
    <t>POINT (609082.1178233771 239252.86050630547)</t>
  </si>
  <si>
    <t>0d1177f7-d010-4ed8-b6af-f49b636863fd</t>
  </si>
  <si>
    <t>POINT (609082.5347008198 239253.28390995655)</t>
  </si>
  <si>
    <t>7scskWkS3f0TlHblKMsN9w_0.0_0.0_0_184.02_R90.jpg</t>
  </si>
  <si>
    <t>D:\OneDrive_PSU\OneDrive - The Pennsylvania State University\Research_doc\street_image_mapping\Heyward_st_pano_thumnail_segmented\7scskWkS3f0TlHblKMsN9w_0.0_0.0_0_184.02_R90_annotated.jpg</t>
  </si>
  <si>
    <t>POINT (609082.5775070429 239253.27044669288)</t>
  </si>
  <si>
    <t>7scskWkS3f0TlHblKMsN9w_0.0_0.0_0_139.02_R45.jpg</t>
  </si>
  <si>
    <t>D:\OneDrive_PSU\OneDrive - The Pennsylvania State University\Research_doc\street_image_mapping\Heyward_st_pano_thumnail_segmented\7scskWkS3f0TlHblKMsN9w_0.0_0.0_0_139.02_R45_annotated.jpg</t>
  </si>
  <si>
    <t>POINT (609082.5558032977 239253.24819448477)</t>
  </si>
  <si>
    <t>sJm_PTo5sdMLccs2XsFOJQ_0.0_0.0_0_229.53_R135.jpg</t>
  </si>
  <si>
    <t>D:\OneDrive_PSU\OneDrive - The Pennsylvania State University\Research_doc\street_image_mapping\Heyward_st_pano_thumnail_segmented\sJm_PTo5sdMLccs2XsFOJQ_0.0_0.0_0_229.53_R135_annotated.jpg</t>
  </si>
  <si>
    <t>HWNdVqAf90a1evopt2Oaow_0.0_0.0_0_229.82_R135.jpg</t>
  </si>
  <si>
    <t>D:\OneDrive_PSU\OneDrive - The Pennsylvania State University\Research_doc\street_image_mapping\Heyward_st_pano_thumnail_segmented\HWNdVqAf90a1evopt2Oaow_0.0_0.0_0_229.82_R135_annotated.jpg</t>
  </si>
  <si>
    <t>jU2oGQbTTo4Jop2ISGlF9Q_0.0_0.0_0_137.96_R45.jpg</t>
  </si>
  <si>
    <t>D:\OneDrive_PSU\OneDrive - The Pennsylvania State University\Research_doc\street_image_mapping\Heyward_st_pano_thumnail_segmented\jU2oGQbTTo4Jop2ISGlF9Q_0.0_0.0_0_137.96_R45_annotated.jpg</t>
  </si>
  <si>
    <t>POINT (609068.8692897628 239254.249673264)</t>
  </si>
  <si>
    <t>5ca4ccf6-ff58-4ad1-ac43-d5440dc41684</t>
  </si>
  <si>
    <t>jU2oGQbTTo4Jop2ISGlF9Q_0.0_0.0_0_182.96_R90.jpg</t>
  </si>
  <si>
    <t>D:\OneDrive_PSU\OneDrive - The Pennsylvania State University\Research_doc\street_image_mapping\Heyward_st_pano_thumnail_segmented\jU2oGQbTTo4Jop2ISGlF9Q_0.0_0.0_0_182.96_R90_annotated.jpg</t>
  </si>
  <si>
    <t>POINT (609068.8763253761 239254.5957479672)</t>
  </si>
  <si>
    <t>7scskWkS3f0TlHblKMsN9w_0.0_0.0_0_229.02_R135.jpg</t>
  </si>
  <si>
    <t>D:\OneDrive_PSU\OneDrive - The Pennsylvania State University\Research_doc\street_image_mapping\Heyward_st_pano_thumnail_segmented\7scskWkS3f0TlHblKMsN9w_0.0_0.0_0_229.02_R135_annotated.jpg</t>
  </si>
  <si>
    <t>piIyY_Bgq2dmllHQlN7FRw_0.0_0.0_0_136.73_R45.jpg</t>
  </si>
  <si>
    <t>D:\OneDrive_PSU\OneDrive - The Pennsylvania State University\Research_doc\street_image_mapping\Heyward_st_pano_thumnail_segmented\piIyY_Bgq2dmllHQlN7FRw_0.0_0.0_0_136.73_R45_annotated.jpg</t>
  </si>
  <si>
    <t>AeCT6wRpAcZl8vKrOetdiA_0.0_0.0_0_185.69_R90.jpg</t>
  </si>
  <si>
    <t>D:\OneDrive_PSU\OneDrive - The Pennsylvania State University\Research_doc\street_image_mapping\Heyward_st_pano_thumnail_segmented\AeCT6wRpAcZl8vKrOetdiA_0.0_0.0_0_185.69_R90_annotated.jpg</t>
  </si>
  <si>
    <t>POINT (609004.347581052 239259.20772721825)</t>
  </si>
  <si>
    <t>0098b152-a69e-4210-ad6f-da5ae53505be</t>
  </si>
  <si>
    <t>AeCT6wRpAcZl8vKrOetdiA_0.0_0.0_0_140.69_R45.jpg</t>
  </si>
  <si>
    <t>D:\OneDrive_PSU\OneDrive - The Pennsylvania State University\Research_doc\street_image_mapping\Heyward_st_pano_thumnail_segmented\AeCT6wRpAcZl8vKrOetdiA_0.0_0.0_0_140.69_R45_annotated.jpg</t>
  </si>
  <si>
    <t>POINT (609004.3392757706 239259.2063473749)</t>
  </si>
  <si>
    <t>POINT (609004.3316600381 239259.2200170216)</t>
  </si>
  <si>
    <t>oUNvMa7PVtjhDnx-1NnsTQ_0.0_0.0_0_222.03_R90.jpg</t>
  </si>
  <si>
    <t>D:\OneDrive_PSU\OneDrive - The Pennsylvania State University\Research_doc\street_image_mapping\Heyward_st_pano_thumnail_segmented\oUNvMa7PVtjhDnx-1NnsTQ_0.0_0.0_0_222.03_R90_annotated.jpg</t>
  </si>
  <si>
    <t>oUNvMa7PVtjhDnx-1NnsTQ_0.0_0.0_0_267.03_R135.jpg</t>
  </si>
  <si>
    <t>D:\OneDrive_PSU\OneDrive - The Pennsylvania State University\Research_doc\street_image_mapping\Heyward_st_pano_thumnail_segmented\oUNvMa7PVtjhDnx-1NnsTQ_0.0_0.0_0_267.03_R135_annotated.jpg</t>
  </si>
  <si>
    <t>POINT (608996.7561907946 239259.54403204177)</t>
  </si>
  <si>
    <t>e8d995e2-57f3-440f-81ae-d2bc4dcbb837</t>
  </si>
  <si>
    <t>AeCT6wRpAcZl8vKrOetdiA_0.0_0.0_0_230.69_R135.jpg</t>
  </si>
  <si>
    <t>D:\OneDrive_PSU\OneDrive - The Pennsylvania State University\Research_doc\street_image_mapping\Heyward_st_pano_thumnail_segmented\AeCT6wRpAcZl8vKrOetdiA_0.0_0.0_0_230.69_R135_annotated.jpg</t>
  </si>
  <si>
    <t>POINT (608996.7675203149 239259.53228617637)</t>
  </si>
  <si>
    <t>D:\OneDrive_PSU\OneDrive - The Pennsylvania State University\Research_doc\street_image_mapping\Heyward_st_pano_thumnail_segmented\-fDSjGwFgc5JAwpbACM6zQ_0.0_0.0_0_139.61_R45_annotated.jpg</t>
  </si>
  <si>
    <t>nG3H60GZDGcFBChOmtPmHw_0.0_0.0_0_230.05_R135.jpg</t>
  </si>
  <si>
    <t>D:\OneDrive_PSU\OneDrive - The Pennsylvania State University\Research_doc\street_image_mapping\Heyward_st_pano_thumnail_segmented\nG3H60GZDGcFBChOmtPmHw_0.0_0.0_0_230.05_R135_annotated.jpg</t>
  </si>
  <si>
    <t>POINT (608927.4887010868 239265.21342787225)</t>
  </si>
  <si>
    <t>1a9cb424-9e4c-44ee-81b8-1f25dffbe4db</t>
  </si>
  <si>
    <t>nG3H60GZDGcFBChOmtPmHw_0.0_0.0_0_185.05_R90.jpg</t>
  </si>
  <si>
    <t>D:\OneDrive_PSU\OneDrive - The Pennsylvania State University\Research_doc\street_image_mapping\Heyward_st_pano_thumnail_segmented\nG3H60GZDGcFBChOmtPmHw_0.0_0.0_0_185.05_R90_annotated.jpg</t>
  </si>
  <si>
    <t>POINT (608927.4613877449 239265.2137776746)</t>
  </si>
  <si>
    <t>POINT (608927.4692303529 239265.22834139984)</t>
  </si>
  <si>
    <t>JrVIp1SqDsukBJGr2PMPbw_0.0_0.0_0_141.17_R45.jpg</t>
  </si>
  <si>
    <t>D:\OneDrive_PSU\OneDrive - The Pennsylvania State University\Research_doc\street_image_mapping\Heyward_st_pano_thumnail_segmented\JrVIp1SqDsukBJGr2PMPbw_0.0_0.0_0_141.17_R45_annotated.jpg</t>
  </si>
  <si>
    <t>o4tDKqKjg0BooIkcuDRITQ_0.0_0.0_0_228.62_R135.jpg</t>
  </si>
  <si>
    <t>D:\OneDrive_PSU\OneDrive - The Pennsylvania State University\Research_doc\street_image_mapping\Heyward_st_pano_thumnail_segmented\o4tDKqKjg0BooIkcuDRITQ_0.0_0.0_0_228.62_R135_annotated.jpg</t>
  </si>
  <si>
    <t>L4GQ4RZ_haog_KUjUcqepw</t>
  </si>
  <si>
    <t>L4GQ4RZ_haog_KUjUcqepw_0.0_0.0_0_232.24_R135.jpg</t>
  </si>
  <si>
    <t>D:\OneDrive_PSU\OneDrive - The Pennsylvania State University\Research_doc\street_image_mapping\Heyward_st_pano_thumnail_segmented\L4GQ4RZ_haog_KUjUcqepw_0.0_0.0_0_232.24_R135_annotated.jpg</t>
  </si>
  <si>
    <t>POINT (608897.2646190308 239268.1307607736)</t>
  </si>
  <si>
    <t>c7deac92-a11d-40b0-810c-431b04cd0584</t>
  </si>
  <si>
    <t>L4GQ4RZ_haog_KUjUcqepw_0.0_0.0_0_187.24_R90.jpg</t>
  </si>
  <si>
    <t>D:\OneDrive_PSU\OneDrive - The Pennsylvania State University\Research_doc\street_image_mapping\Heyward_st_pano_thumnail_segmented\L4GQ4RZ_haog_KUjUcqepw_0.0_0.0_0_187.24_R90_annotated.jpg</t>
  </si>
  <si>
    <t>POINT (608897.2492001079 239268.1437242682)</t>
  </si>
  <si>
    <t>POINT (608897.2528359545 239268.1515937921)</t>
  </si>
  <si>
    <t>rJOtr7fGAlki1LYCpJJ7Jw</t>
  </si>
  <si>
    <t>rJOtr7fGAlki1LYCpJJ7Jw_0.0_0.0_0_141.43_R45.jpg</t>
  </si>
  <si>
    <t>D:\OneDrive_PSU\OneDrive - The Pennsylvania State University\Research_doc\street_image_mapping\Heyward_st_pano_thumnail_segmented\rJOtr7fGAlki1LYCpJJ7Jw_0.0_0.0_0_141.43_R45_annotated.jpg</t>
  </si>
  <si>
    <t>X_uli0BStG1-HuAR-x2X2Q_0.0_0.0_0_232.20_R135.jpg</t>
  </si>
  <si>
    <t>D:\OneDrive_PSU\OneDrive - The Pennsylvania State University\Research_doc\street_image_mapping\Heyward_st_pano_thumnail_segmented\X_uli0BStG1-HuAR-x2X2Q_0.0_0.0_0_232.20_R135_annotated.jpg</t>
  </si>
  <si>
    <t>KG1jGP8jH_TzU8Um6J5cfg_0.0_0.0_0_182.17_R90.jpg</t>
  </si>
  <si>
    <t>D:\OneDrive_PSU\OneDrive - The Pennsylvania State University\Research_doc\street_image_mapping\Heyward_st_pano_thumnail_segmented\KG1jGP8jH_TzU8Um6J5cfg_0.0_0.0_0_182.17_R90_annotated.jpg</t>
  </si>
  <si>
    <t>POINT (608882.7652035595 239268.43897845843)</t>
  </si>
  <si>
    <t>52333378-0503-453f-b5fd-2d1fddd8fc38</t>
  </si>
  <si>
    <t>KG1jGP8jH_TzU8Um6J5cfg_0.0_0.0_0_137.17_R45.jpg</t>
  </si>
  <si>
    <t>D:\OneDrive_PSU\OneDrive - The Pennsylvania State University\Research_doc\street_image_mapping\Heyward_st_pano_thumnail_segmented\KG1jGP8jH_TzU8Um6J5cfg_0.0_0.0_0_137.17_R45_annotated.jpg</t>
  </si>
  <si>
    <t>POINT (608882.762695191 239268.4364961074)</t>
  </si>
  <si>
    <t>POINT (608882.7550363939 239268.4491220952)</t>
  </si>
  <si>
    <t>rJOtr7fGAlki1LYCpJJ7Jw_0.0_0.0_0_186.43_R90.jpg</t>
  </si>
  <si>
    <t>D:\OneDrive_PSU\OneDrive - The Pennsylvania State University\Research_doc\street_image_mapping\Heyward_st_pano_thumnail_segmented\rJOtr7fGAlki1LYCpJJ7Jw_0.0_0.0_0_186.43_R90_annotated.jpg</t>
  </si>
  <si>
    <t>rJOtr7fGAlki1LYCpJJ7Jw_0.0_0.0_0_231.43_R135.jpg</t>
  </si>
  <si>
    <t>D:\OneDrive_PSU\OneDrive - The Pennsylvania State University\Research_doc\street_image_mapping\Heyward_st_pano_thumnail_segmented\rJOtr7fGAlki1LYCpJJ7Jw_0.0_0.0_0_231.43_R135_annotated.jpg</t>
  </si>
  <si>
    <t>KG1jGP8jH_TzU8Um6J5cfg_0.0_0.0_0_227.17_R135.jpg</t>
  </si>
  <si>
    <t>D:\OneDrive_PSU\OneDrive - The Pennsylvania State University\Research_doc\street_image_mapping\Heyward_st_pano_thumnail_segmented\KG1jGP8jH_TzU8Um6J5cfg_0.0_0.0_0_227.17_R135_annotated.jpg</t>
  </si>
  <si>
    <t>POINT (608876.1153976845 239269.92347505502)</t>
  </si>
  <si>
    <t>2c9638d6-5d15-49e2-bbb3-643828ecb646</t>
  </si>
  <si>
    <t>POINT (608876.0880111003 239269.90681847435)</t>
  </si>
  <si>
    <t>FklLqj4INt_AxUURKF_BYg</t>
  </si>
  <si>
    <t>FklLqj4INt_AxUURKF_BYg_0.0_0.0_0_87.87_R45.jpg</t>
  </si>
  <si>
    <t>D:\OneDrive_PSU\OneDrive - The Pennsylvania State University\Research_doc\street_image_mapping\Heyward_st_pano_thumnail_segmented\FklLqj4INt_AxUURKF_BYg_0.0_0.0_0_87.87_R45_annotated.jpg</t>
  </si>
  <si>
    <t>FklLqj4INt_AxUURKF_BYg_0.0_0.0_0_132.87_R90.jpg</t>
  </si>
  <si>
    <t>D:\OneDrive_PSU\OneDrive - The Pennsylvania State University\Research_doc\street_image_mapping\Heyward_st_pano_thumnail_segmented\FklLqj4INt_AxUURKF_BYg_0.0_0.0_0_132.87_R90_annotated.jpg</t>
  </si>
  <si>
    <t>5Oiof7qjTnhmDjeZs_jfrg</t>
  </si>
  <si>
    <t>5Oiof7qjTnhmDjeZs_jfrg_0.0_0.0_0_135.48_R90.jpg</t>
  </si>
  <si>
    <t>D:\OneDrive_PSU\OneDrive - The Pennsylvania State University\Research_doc\street_image_mapping\Heyward_st_pano_thumnail_segmented\5Oiof7qjTnhmDjeZs_jfrg_0.0_0.0_0_135.48_R90_annotated.jpg</t>
  </si>
  <si>
    <t>POINT (608876.3697135962 239270.08174978136)</t>
  </si>
  <si>
    <t>PIeppJuantmYsgKZloEzyA_0.0_0.0_0_184.41_R90.jpg</t>
  </si>
  <si>
    <t>D:\OneDrive_PSU\OneDrive - The Pennsylvania State University\Research_doc\street_image_mapping\Heyward_st_pano_thumnail_segmented\PIeppJuantmYsgKZloEzyA_0.0_0.0_0_184.41_R90_annotated.jpg</t>
  </si>
  <si>
    <t>POINT (608840.0262901046 239272.99130318026)</t>
  </si>
  <si>
    <t>df52eb7b-0a65-4500-bc0d-fe48193fd155</t>
  </si>
  <si>
    <t>PIeppJuantmYsgKZloEzyA_0.0_0.0_0_229.41_R135.jpg</t>
  </si>
  <si>
    <t>D:\OneDrive_PSU\OneDrive - The Pennsylvania State University\Research_doc\street_image_mapping\Heyward_st_pano_thumnail_segmented\PIeppJuantmYsgKZloEzyA_0.0_0.0_0_229.41_R135_annotated.jpg</t>
  </si>
  <si>
    <t>POINT (608840.0348657937 239272.98372223735)</t>
  </si>
  <si>
    <t>U5chcSatef1kOwUDeDoxNg_0.0_0.0_0_139.92_R45.jpg</t>
  </si>
  <si>
    <t>D:\OneDrive_PSU\OneDrive - The Pennsylvania State University\Research_doc\street_image_mapping\Heyward_st_pano_thumnail_segmented\U5chcSatef1kOwUDeDoxNg_0.0_0.0_0_139.92_R45_annotated.jpg</t>
  </si>
  <si>
    <t>U5chcSatef1kOwUDeDoxNg_0.0_0.0_0_184.92_R90.jpg</t>
  </si>
  <si>
    <t>D:\OneDrive_PSU\OneDrive - The Pennsylvania State University\Research_doc\street_image_mapping\Heyward_st_pano_thumnail_segmented\U5chcSatef1kOwUDeDoxNg_0.0_0.0_0_184.92_R90_annotated.jpg</t>
  </si>
  <si>
    <t>POINT (608829.3886378972 239273.65208552047)</t>
  </si>
  <si>
    <t>5b4c0d18-3f02-42d2-86ad-9dcadf6d6b3a</t>
  </si>
  <si>
    <t>qNlQUeUiT_t6isUrKjMzVQ_0.0_0.0_0_184.26_R90.jpg</t>
  </si>
  <si>
    <t>D:\OneDrive_PSU\OneDrive - The Pennsylvania State University\Research_doc\street_image_mapping\Heyward_st_pano_thumnail_segmented\qNlQUeUiT_t6isUrKjMzVQ_0.0_0.0_0_184.26_R90_annotated.jpg</t>
  </si>
  <si>
    <t>POINT (608809.5946285236 239275.1518046324)</t>
  </si>
  <si>
    <t>acddebd5-fab4-48b4-8a29-89a8317a3517</t>
  </si>
  <si>
    <t>otDmO35LUnhkHnhS4sN91Q_0.0_0.0_0_229.27_R135.jpg</t>
  </si>
  <si>
    <t>D:\OneDrive_PSU\OneDrive - The Pennsylvania State University\Research_doc\street_image_mapping\Heyward_st_pano_thumnail_segmented\otDmO35LUnhkHnhS4sN91Q_0.0_0.0_0_229.27_R135_annotated.jpg</t>
  </si>
  <si>
    <t>o3P41CUyZ3ubfEAPvJQ56Q_0.0_0.0_0_184.32_R90.jpg</t>
  </si>
  <si>
    <t>D:\OneDrive_PSU\OneDrive - The Pennsylvania State University\Research_doc\street_image_mapping\Heyward_st_pano_thumnail_segmented\o3P41CUyZ3ubfEAPvJQ56Q_0.0_0.0_0_184.32_R90_annotated.jpg</t>
  </si>
  <si>
    <t>POINT (608791.1585289738 239276.60106654186)</t>
  </si>
  <si>
    <t>21179720-ae03-4a12-b751-ae49278b1dc9</t>
  </si>
  <si>
    <t>o3P41CUyZ3ubfEAPvJQ56Q_0.0_0.0_0_229.32_R135.jpg</t>
  </si>
  <si>
    <t>D:\OneDrive_PSU\OneDrive - The Pennsylvania State University\Research_doc\street_image_mapping\Heyward_st_pano_thumnail_segmented\o3P41CUyZ3ubfEAPvJQ56Q_0.0_0.0_0_229.32_R135_annotated.jpg</t>
  </si>
  <si>
    <t>POINT (608790.9917447 239276.35184657868)</t>
  </si>
  <si>
    <t>POINT (608791.1890824157 239276.56784190243)</t>
  </si>
  <si>
    <t>Dc5beH4ox4r7SMCZ_6oW6Q_0.0_0.0_0_139.30_R45.jpg</t>
  </si>
  <si>
    <t>D:\OneDrive_PSU\OneDrive - The Pennsylvania State University\Research_doc\street_image_mapping\Heyward_st_pano_thumnail_segmented\Dc5beH4ox4r7SMCZ_6oW6Q_0.0_0.0_0_139.30_R45_annotated.jpg</t>
  </si>
  <si>
    <t>5V90tJUKxLYBF1HdoLGHSg_0.0_0.0_0_139.55_R45.jpg</t>
  </si>
  <si>
    <t>D:\OneDrive_PSU\OneDrive - The Pennsylvania State University\Research_doc\street_image_mapping\Heyward_st_pano_thumnail_segmented\5V90tJUKxLYBF1HdoLGHSg_0.0_0.0_0_139.55_R45_annotated.jpg</t>
  </si>
  <si>
    <t>POINT (608790.5838115994 239276.82989182428)</t>
  </si>
  <si>
    <t>pvARVBZcIxYeaECv9vECVg_0.0_0.0_0_183.63_R90.jpg</t>
  </si>
  <si>
    <t>D:\OneDrive_PSU\OneDrive - The Pennsylvania State University\Research_doc\street_image_mapping\Heyward_st_pano_thumnail_segmented\pvARVBZcIxYeaECv9vECVg_0.0_0.0_0_183.63_R90_annotated.jpg</t>
  </si>
  <si>
    <t>POINT (608731.661653258 239281.46040912275)</t>
  </si>
  <si>
    <t>4e91d6d3-e0f1-47eb-bc97-8836cbc89aab</t>
  </si>
  <si>
    <t>POINT (608731.664433231 239281.4930990581)</t>
  </si>
  <si>
    <t>O9QVQVBua0e63hsZrsxt_g_0.0_0.0_0_228.74_R135.jpg</t>
  </si>
  <si>
    <t>D:\OneDrive_PSU\OneDrive - The Pennsylvania State University\Research_doc\street_image_mapping\Heyward_st_pano_thumnail_segmented\O9QVQVBua0e63hsZrsxt_g_0.0_0.0_0_228.74_R135_annotated.jpg</t>
  </si>
  <si>
    <t>Plu0yAjMAqAJ0rZXUuZofw_0.0_0.0_0_138.54_R45.jpg</t>
  </si>
  <si>
    <t>D:\OneDrive_PSU\OneDrive - The Pennsylvania State University\Research_doc\street_image_mapping\Heyward_st_pano_thumnail_segmented\Plu0yAjMAqAJ0rZXUuZofw_0.0_0.0_0_138.54_R45_annotated.jpg</t>
  </si>
  <si>
    <t>POINT (608731.6317223063 239281.51362499435)</t>
  </si>
  <si>
    <t>PYsYSe5XFwu1heKlKLqHMw_0.0_0.0_0_183.35_R90.jpg</t>
  </si>
  <si>
    <t>D:\OneDrive_PSU\OneDrive - The Pennsylvania State University\Research_doc\street_image_mapping\Heyward_st_pano_thumnail_segmented\PYsYSe5XFwu1heKlKLqHMw_0.0_0.0_0_183.35_R90_annotated.jpg</t>
  </si>
  <si>
    <t>POINT (608713.2264854667 239282.58377491866)</t>
  </si>
  <si>
    <t>189b47b6-fe34-4d3f-865f-f5958b7422e2</t>
  </si>
  <si>
    <t>Plu0yAjMAqAJ0rZXUuZofw_0.0_0.0_0_228.54_R135.jpg</t>
  </si>
  <si>
    <t>D:\OneDrive_PSU\OneDrive - The Pennsylvania State University\Research_doc\street_image_mapping\Heyward_st_pano_thumnail_segmented\Plu0yAjMAqAJ0rZXUuZofw_0.0_0.0_0_228.54_R135_annotated.jpg</t>
  </si>
  <si>
    <t>DU7TvUM9kxficfWKx-DP6Q_0.0_0.0_0_183.77_R90.jpg</t>
  </si>
  <si>
    <t>D:\OneDrive_PSU\OneDrive - The Pennsylvania State University\Research_doc\street_image_mapping\Heyward_st_pano_thumnail_segmented\DU7TvUM9kxficfWKx-DP6Q_0.0_0.0_0_183.77_R90_annotated.jpg</t>
  </si>
  <si>
    <t>POINT (608702.4844717088 239283.60487650058)</t>
  </si>
  <si>
    <t>f4e9ae46-5436-4550-b0ea-c12b80ec3947</t>
  </si>
  <si>
    <t>1qW-D8Y0X-VqApGb-QfbcQ_0.0_0.0_0_139.32_R45.jpg</t>
  </si>
  <si>
    <t>D:\OneDrive_PSU\OneDrive - The Pennsylvania State University\Research_doc\street_image_mapping\Heyward_st_pano_thumnail_segmented\1qW-D8Y0X-VqApGb-QfbcQ_0.0_0.0_0_139.32_R45_annotated.jpg</t>
  </si>
  <si>
    <t>Note</t>
  </si>
  <si>
    <t>segmentation algorithm  tends to enlarge the small trunk</t>
  </si>
  <si>
    <t>=-fDSjGwFgc5JAwpbACM6zQ_0.0_0.0_0_139.61_R45.jpg</t>
  </si>
  <si>
    <t>not the same tree</t>
  </si>
  <si>
    <t>not the same tree or grew up, image data: 2022-2</t>
  </si>
  <si>
    <t>not the same tree or grew up, image data: 2022-1</t>
  </si>
  <si>
    <t>-apTLrvpSNEjvG8b5eWZ2A_0.0_0.0_0_138.68_R45.jpg</t>
  </si>
  <si>
    <t>root shape does not fit my algorithm</t>
  </si>
  <si>
    <t>image sticking issue</t>
  </si>
  <si>
    <t>grew up</t>
  </si>
  <si>
    <t>do not understand why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</si>
</sst>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0" x14ac:knownFonts="1">
    <font>
      <sz val="11"/>
      <color theme="1"/>
      <name val="Aptos Narrow"/>
      <family val="2"/>
      <charset val="134"/>
      <scheme val="minor"/>
    </font>
    <font>
      <sz val="11"/>
      <color theme="1"/>
      <name val="Aptos Narrow"/>
      <family val="2"/>
      <charset val="134"/>
      <scheme val="minor"/>
    </font>
    <font>
      <sz val="18"/>
      <color theme="3"/>
      <name val="Aptos Display"/>
      <family val="2"/>
      <charset val="134"/>
      <scheme val="major"/>
    </font>
    <font>
      <b/>
      <sz val="15"/>
      <color theme="3"/>
      <name val="Aptos Narrow"/>
      <family val="2"/>
      <charset val="134"/>
      <scheme val="minor"/>
    </font>
    <font>
      <b/>
      <sz val="13"/>
      <color theme="3"/>
      <name val="Aptos Narrow"/>
      <family val="2"/>
      <charset val="134"/>
      <scheme val="minor"/>
    </font>
    <font>
      <b/>
      <sz val="11"/>
      <color theme="3"/>
      <name val="Aptos Narrow"/>
      <family val="2"/>
      <charset val="134"/>
      <scheme val="minor"/>
    </font>
    <font>
      <sz val="11"/>
      <color rgb="FF006100"/>
      <name val="Aptos Narrow"/>
      <family val="2"/>
      <charset val="134"/>
      <scheme val="minor"/>
    </font>
    <font>
      <sz val="11"/>
      <color rgb="FF9C0006"/>
      <name val="Aptos Narrow"/>
      <family val="2"/>
      <charset val="134"/>
      <scheme val="minor"/>
    </font>
    <font>
      <sz val="11"/>
      <color rgb="FF9C5700"/>
      <name val="Aptos Narrow"/>
      <family val="2"/>
      <charset val="134"/>
      <scheme val="minor"/>
    </font>
    <font>
      <sz val="11"/>
      <color rgb="FF3F3F76"/>
      <name val="Aptos Narrow"/>
      <family val="2"/>
      <charset val="134"/>
      <scheme val="minor"/>
    </font>
    <font>
      <b/>
      <sz val="11"/>
      <color rgb="FF3F3F3F"/>
      <name val="Aptos Narrow"/>
      <family val="2"/>
      <charset val="134"/>
      <scheme val="minor"/>
    </font>
    <font>
      <b/>
      <sz val="11"/>
      <color rgb="FFFA7D00"/>
      <name val="Aptos Narrow"/>
      <family val="2"/>
      <charset val="134"/>
      <scheme val="minor"/>
    </font>
    <font>
      <sz val="11"/>
      <color rgb="FFFA7D00"/>
      <name val="Aptos Narrow"/>
      <family val="2"/>
      <charset val="134"/>
      <scheme val="minor"/>
    </font>
    <font>
      <b/>
      <sz val="11"/>
      <color theme="0"/>
      <name val="Aptos Narrow"/>
      <family val="2"/>
      <charset val="134"/>
      <scheme val="minor"/>
    </font>
    <font>
      <sz val="11"/>
      <color rgb="FFFF0000"/>
      <name val="Aptos Narrow"/>
      <family val="2"/>
      <charset val="134"/>
      <scheme val="minor"/>
    </font>
    <font>
      <i/>
      <sz val="11"/>
      <color rgb="FF7F7F7F"/>
      <name val="Aptos Narrow"/>
      <family val="2"/>
      <charset val="134"/>
      <scheme val="minor"/>
    </font>
    <font>
      <b/>
      <sz val="11"/>
      <color theme="1"/>
      <name val="Aptos Narrow"/>
      <family val="2"/>
      <charset val="134"/>
      <scheme val="minor"/>
    </font>
    <font>
      <sz val="11"/>
      <color theme="0"/>
      <name val="Aptos Narrow"/>
      <family val="2"/>
      <charset val="134"/>
      <scheme val="minor"/>
    </font>
    <font>
      <sz val="8"/>
      <name val="Aptos Narrow"/>
      <family val="2"/>
      <charset val="134"/>
      <scheme val="minor"/>
    </font>
    <font>
      <b/>
      <sz val="11"/>
      <color theme="1"/>
      <name val="Aptos Narrow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7">
    <xf numFmtId="0" fontId="0" fillId="0" borderId="0" xfId="0"/>
    <xf numFmtId="11" fontId="0" fillId="0" borderId="0" xfId="0" applyNumberFormat="1"/>
    <xf numFmtId="164" fontId="0" fillId="0" borderId="0" xfId="0" applyNumberFormat="1"/>
    <xf numFmtId="0" fontId="0" fillId="33" borderId="0" xfId="0" applyFill="1"/>
    <xf numFmtId="0" fontId="0" fillId="33" borderId="0" xfId="0" quotePrefix="1" applyFill="1"/>
    <xf numFmtId="0" fontId="0" fillId="34" borderId="0" xfId="0" applyFill="1"/>
    <xf numFmtId="0" fontId="19" fillId="0" borderId="0" xfId="0" applyFon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17/10/relationships/person" Target="persons/perso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29883</xdr:colOff>
      <xdr:row>15</xdr:row>
      <xdr:rowOff>92838</xdr:rowOff>
    </xdr:from>
    <xdr:to>
      <xdr:col>42</xdr:col>
      <xdr:colOff>409077</xdr:colOff>
      <xdr:row>21</xdr:row>
      <xdr:rowOff>24676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B48FEA2-8CF8-9E4A-3B44-09FABD5B9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35765" y="2782250"/>
          <a:ext cx="991782" cy="1007602"/>
        </a:xfrm>
        <a:prstGeom prst="rect">
          <a:avLst/>
        </a:prstGeom>
      </xdr:spPr>
    </xdr:pic>
    <xdr:clientData/>
  </xdr:twoCellAnchor>
  <xdr:twoCellAnchor editAs="oneCell">
    <xdr:from>
      <xdr:col>41</xdr:col>
      <xdr:colOff>399699</xdr:colOff>
      <xdr:row>21</xdr:row>
      <xdr:rowOff>37353</xdr:rowOff>
    </xdr:from>
    <xdr:to>
      <xdr:col>42</xdr:col>
      <xdr:colOff>573104</xdr:colOff>
      <xdr:row>26</xdr:row>
      <xdr:rowOff>149710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516C16F-45BA-05E4-084C-273FB8D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05581" y="3802529"/>
          <a:ext cx="785993" cy="1008828"/>
        </a:xfrm>
        <a:prstGeom prst="rect">
          <a:avLst/>
        </a:prstGeom>
      </xdr:spPr>
    </xdr:pic>
    <xdr:clientData/>
  </xdr:twoCellAnchor>
  <xdr:twoCellAnchor editAs="oneCell">
    <xdr:from>
      <xdr:col>41</xdr:col>
      <xdr:colOff>470647</xdr:colOff>
      <xdr:row>270</xdr:row>
      <xdr:rowOff>10529</xdr:rowOff>
    </xdr:from>
    <xdr:to>
      <xdr:col>43</xdr:col>
      <xdr:colOff>143753</xdr:colOff>
      <xdr:row>276</xdr:row>
      <xdr:rowOff>128920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F9592C-BB4E-F478-86A3-8172B8B83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676529" y="48419941"/>
          <a:ext cx="898282" cy="1194155"/>
        </a:xfrm>
        <a:prstGeom prst="rect">
          <a:avLst/>
        </a:prstGeom>
      </xdr:spPr>
    </xdr:pic>
    <xdr:clientData/>
  </xdr:twoCellAnchor>
  <xdr:twoCellAnchor editAs="oneCell">
    <xdr:from>
      <xdr:col>44</xdr:col>
      <xdr:colOff>430092</xdr:colOff>
      <xdr:row>269</xdr:row>
      <xdr:rowOff>111551</xdr:rowOff>
    </xdr:from>
    <xdr:to>
      <xdr:col>46</xdr:col>
      <xdr:colOff>143301</xdr:colOff>
      <xdr:row>276</xdr:row>
      <xdr:rowOff>176108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9D614C-4505-5C72-CB52-F263E09C3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54206" y="47939751"/>
          <a:ext cx="932409" cy="1309157"/>
        </a:xfrm>
        <a:prstGeom prst="rect">
          <a:avLst/>
        </a:prstGeom>
      </xdr:spPr>
    </xdr:pic>
    <xdr:clientData/>
  </xdr:twoCellAnchor>
  <xdr:twoCellAnchor editAs="oneCell">
    <xdr:from>
      <xdr:col>43</xdr:col>
      <xdr:colOff>500530</xdr:colOff>
      <xdr:row>311</xdr:row>
      <xdr:rowOff>119069</xdr:rowOff>
    </xdr:from>
    <xdr:to>
      <xdr:col>47</xdr:col>
      <xdr:colOff>563617</xdr:colOff>
      <xdr:row>320</xdr:row>
      <xdr:rowOff>145802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A33910C-B0FF-9F8F-14BD-FB06C9D1A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230412" y="55879540"/>
          <a:ext cx="2513440" cy="1640380"/>
        </a:xfrm>
        <a:prstGeom prst="rect">
          <a:avLst/>
        </a:prstGeom>
      </xdr:spPr>
    </xdr:pic>
    <xdr:clientData/>
  </xdr:twoCellAnchor>
  <xdr:twoCellAnchor editAs="oneCell">
    <xdr:from>
      <xdr:col>41</xdr:col>
      <xdr:colOff>345609</xdr:colOff>
      <xdr:row>221</xdr:row>
      <xdr:rowOff>59765</xdr:rowOff>
    </xdr:from>
    <xdr:to>
      <xdr:col>44</xdr:col>
      <xdr:colOff>442350</xdr:colOff>
      <xdr:row>231</xdr:row>
      <xdr:rowOff>1044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458C64-94B4-3F15-C99C-240FB23FC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850315" y="39683765"/>
          <a:ext cx="1934506" cy="1732726"/>
        </a:xfrm>
        <a:prstGeom prst="rect">
          <a:avLst/>
        </a:prstGeom>
      </xdr:spPr>
    </xdr:pic>
    <xdr:clientData/>
  </xdr:twoCellAnchor>
  <xdr:twoCellAnchor editAs="oneCell">
    <xdr:from>
      <xdr:col>41</xdr:col>
      <xdr:colOff>146050</xdr:colOff>
      <xdr:row>209</xdr:row>
      <xdr:rowOff>12320</xdr:rowOff>
    </xdr:from>
    <xdr:to>
      <xdr:col>44</xdr:col>
      <xdr:colOff>78480</xdr:colOff>
      <xdr:row>216</xdr:row>
      <xdr:rowOff>131157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F9B747-5FD5-EB64-AABA-6B9ECAA77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633200" y="37172520"/>
          <a:ext cx="1761230" cy="1363437"/>
        </a:xfrm>
        <a:prstGeom prst="rect">
          <a:avLst/>
        </a:prstGeom>
      </xdr:spPr>
    </xdr:pic>
    <xdr:clientData/>
  </xdr:twoCellAnchor>
  <xdr:twoCellAnchor editAs="oneCell">
    <xdr:from>
      <xdr:col>40</xdr:col>
      <xdr:colOff>139700</xdr:colOff>
      <xdr:row>255</xdr:row>
      <xdr:rowOff>23392</xdr:rowOff>
    </xdr:from>
    <xdr:to>
      <xdr:col>43</xdr:col>
      <xdr:colOff>547490</xdr:colOff>
      <xdr:row>264</xdr:row>
      <xdr:rowOff>100262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6CBC5C1-48BC-1C92-2CD4-303F54058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17250" y="45362392"/>
          <a:ext cx="2236590" cy="16770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43</xdr:col>
      <xdr:colOff>588683</xdr:colOff>
      <xdr:row>15</xdr:row>
      <xdr:rowOff>118238</xdr:rowOff>
    </xdr:from>
    <xdr:to>
      <xdr:col>45</xdr:col>
      <xdr:colOff>358277</xdr:colOff>
      <xdr:row>21</xdr:row>
      <xdr:rowOff>50076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A58490-1B67-4122-9008-AA84911C2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2083" y="2785238"/>
          <a:ext cx="988794" cy="998638"/>
        </a:xfrm>
        <a:prstGeom prst="rect">
          <a:avLst/>
        </a:prstGeom>
      </xdr:spPr>
    </xdr:pic>
    <xdr:clientData/>
  </xdr:twoCellAnchor>
  <xdr:twoCellAnchor editAs="oneCell">
    <xdr:from>
      <xdr:col>42</xdr:col>
      <xdr:colOff>399699</xdr:colOff>
      <xdr:row>21</xdr:row>
      <xdr:rowOff>37353</xdr:rowOff>
    </xdr:from>
    <xdr:to>
      <xdr:col>43</xdr:col>
      <xdr:colOff>573104</xdr:colOff>
      <xdr:row>26</xdr:row>
      <xdr:rowOff>149710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B397AD-22EF-4662-8FBB-EA38A3BF4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92539" y="3877833"/>
          <a:ext cx="783005" cy="1026757"/>
        </a:xfrm>
        <a:prstGeom prst="rect">
          <a:avLst/>
        </a:prstGeom>
      </xdr:spPr>
    </xdr:pic>
    <xdr:clientData/>
  </xdr:twoCellAnchor>
  <xdr:twoCellAnchor editAs="oneCell">
    <xdr:from>
      <xdr:col>42</xdr:col>
      <xdr:colOff>470647</xdr:colOff>
      <xdr:row>270</xdr:row>
      <xdr:rowOff>10529</xdr:rowOff>
    </xdr:from>
    <xdr:to>
      <xdr:col>44</xdr:col>
      <xdr:colOff>143753</xdr:colOff>
      <xdr:row>276</xdr:row>
      <xdr:rowOff>128920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6624DE0-DC82-4520-89F8-777304585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63487" y="49388129"/>
          <a:ext cx="892306" cy="1215671"/>
        </a:xfrm>
        <a:prstGeom prst="rect">
          <a:avLst/>
        </a:prstGeom>
      </xdr:spPr>
    </xdr:pic>
    <xdr:clientData/>
  </xdr:twoCellAnchor>
  <xdr:twoCellAnchor editAs="oneCell">
    <xdr:from>
      <xdr:col>45</xdr:col>
      <xdr:colOff>430092</xdr:colOff>
      <xdr:row>269</xdr:row>
      <xdr:rowOff>111551</xdr:rowOff>
    </xdr:from>
    <xdr:to>
      <xdr:col>47</xdr:col>
      <xdr:colOff>143301</xdr:colOff>
      <xdr:row>276</xdr:row>
      <xdr:rowOff>176108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37E7D52-FECA-4C89-95CE-C7507D4F9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1732" y="49306271"/>
          <a:ext cx="932409" cy="1344717"/>
        </a:xfrm>
        <a:prstGeom prst="rect">
          <a:avLst/>
        </a:prstGeom>
      </xdr:spPr>
    </xdr:pic>
    <xdr:clientData/>
  </xdr:twoCellAnchor>
  <xdr:twoCellAnchor editAs="oneCell">
    <xdr:from>
      <xdr:col>44</xdr:col>
      <xdr:colOff>500530</xdr:colOff>
      <xdr:row>311</xdr:row>
      <xdr:rowOff>119069</xdr:rowOff>
    </xdr:from>
    <xdr:to>
      <xdr:col>48</xdr:col>
      <xdr:colOff>563617</xdr:colOff>
      <xdr:row>320</xdr:row>
      <xdr:rowOff>145802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6C9F133-B099-4FA5-B195-810F0FCEF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012570" y="56994749"/>
          <a:ext cx="2501487" cy="1672653"/>
        </a:xfrm>
        <a:prstGeom prst="rect">
          <a:avLst/>
        </a:prstGeom>
      </xdr:spPr>
    </xdr:pic>
    <xdr:clientData/>
  </xdr:twoCellAnchor>
  <xdr:twoCellAnchor editAs="oneCell">
    <xdr:from>
      <xdr:col>42</xdr:col>
      <xdr:colOff>345609</xdr:colOff>
      <xdr:row>221</xdr:row>
      <xdr:rowOff>59765</xdr:rowOff>
    </xdr:from>
    <xdr:to>
      <xdr:col>45</xdr:col>
      <xdr:colOff>442350</xdr:colOff>
      <xdr:row>231</xdr:row>
      <xdr:rowOff>1044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C3F2797-3495-45A3-B794-D9A0CB37F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38449" y="40476245"/>
          <a:ext cx="1925541" cy="1770079"/>
        </a:xfrm>
        <a:prstGeom prst="rect">
          <a:avLst/>
        </a:prstGeom>
      </xdr:spPr>
    </xdr:pic>
    <xdr:clientData/>
  </xdr:twoCellAnchor>
  <xdr:twoCellAnchor editAs="oneCell">
    <xdr:from>
      <xdr:col>42</xdr:col>
      <xdr:colOff>146050</xdr:colOff>
      <xdr:row>209</xdr:row>
      <xdr:rowOff>12320</xdr:rowOff>
    </xdr:from>
    <xdr:to>
      <xdr:col>45</xdr:col>
      <xdr:colOff>78480</xdr:colOff>
      <xdr:row>216</xdr:row>
      <xdr:rowOff>131157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3534A64-75C4-4EF7-B3A0-CD232859F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438890" y="38234240"/>
          <a:ext cx="1761230" cy="1398997"/>
        </a:xfrm>
        <a:prstGeom prst="rect">
          <a:avLst/>
        </a:prstGeom>
      </xdr:spPr>
    </xdr:pic>
    <xdr:clientData/>
  </xdr:twoCellAnchor>
  <xdr:twoCellAnchor editAs="oneCell">
    <xdr:from>
      <xdr:col>41</xdr:col>
      <xdr:colOff>139700</xdr:colOff>
      <xdr:row>255</xdr:row>
      <xdr:rowOff>23392</xdr:rowOff>
    </xdr:from>
    <xdr:to>
      <xdr:col>44</xdr:col>
      <xdr:colOff>547490</xdr:colOff>
      <xdr:row>264</xdr:row>
      <xdr:rowOff>100262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082197B-3ACF-496A-B98C-3B6909474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822940" y="46657792"/>
          <a:ext cx="2236590" cy="1722790"/>
        </a:xfrm>
        <a:prstGeom prst="rect">
          <a:avLst/>
        </a:prstGeom>
      </xdr:spPr>
    </xdr:pic>
    <xdr:clientData/>
  </xdr:twoCellAnchor>
  <xdr:twoCellAnchor editAs="oneCell">
    <xdr:from>
      <xdr:col>41</xdr:col>
      <xdr:colOff>279400</xdr:colOff>
      <xdr:row>106</xdr:row>
      <xdr:rowOff>92596</xdr:rowOff>
    </xdr:from>
    <xdr:to>
      <xdr:col>45</xdr:col>
      <xdr:colOff>433174</xdr:colOff>
      <xdr:row>124</xdr:row>
      <xdr:rowOff>77161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3F3AB0-DCFA-6485-81F6-FDBECD40E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39750" y="18939396"/>
          <a:ext cx="2592174" cy="3184965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D7D9A5-ABD4-478E-AF58-9ABEE46EAE1C}">
  <dimension ref="A1:AN323"/>
  <sheetViews>
    <sheetView topLeftCell="AF1" zoomScaleNormal="100" workbookViewId="0">
      <pane xSplit="1" ySplit="1" topLeftCell="AG194" activePane="bottomRight" state="frozen"/>
      <selection activeCell="AF1" sqref="AF1"/>
      <selection pane="topRight" activeCell="AG1" sqref="AG1"/>
      <selection pane="bottomLeft" activeCell="AF2" sqref="AF2"/>
      <selection pane="bottomRight" activeCell="AH222" sqref="AH222"/>
    </sheetView>
  </sheetViews>
  <sheetFormatPr defaultRowHeight="14" x14ac:dyDescent="0.25"/>
  <cols>
    <col min="1" max="1" width="5.81640625" hidden="1" customWidth="1"/>
    <col min="2" max="2" width="11.81640625" hidden="1" customWidth="1"/>
    <col min="3" max="4" width="10.81640625" hidden="1" customWidth="1"/>
    <col min="5" max="6" width="12.90625" hidden="1" customWidth="1"/>
    <col min="7" max="7" width="11.81640625" hidden="1" customWidth="1"/>
    <col min="8" max="11" width="10.81640625" hidden="1" customWidth="1"/>
    <col min="12" max="12" width="23.08984375" hidden="1" customWidth="1"/>
    <col min="13" max="17" width="11.81640625" hidden="1" customWidth="1"/>
    <col min="18" max="18" width="10.81640625" hidden="1" customWidth="1"/>
    <col min="19" max="19" width="12.90625" hidden="1" customWidth="1"/>
    <col min="20" max="20" width="8.81640625" hidden="1" customWidth="1"/>
    <col min="21" max="21" width="12.90625" hidden="1" customWidth="1"/>
    <col min="22" max="22" width="5.81640625" hidden="1" customWidth="1"/>
    <col min="23" max="27" width="11.81640625" hidden="1" customWidth="1"/>
    <col min="28" max="28" width="8.81640625" hidden="1" customWidth="1"/>
    <col min="29" max="29" width="9.81640625" hidden="1" customWidth="1"/>
    <col min="30" max="30" width="192.90625" hidden="1" customWidth="1"/>
    <col min="31" max="31" width="45.6328125" hidden="1" customWidth="1"/>
    <col min="32" max="32" width="18.81640625" customWidth="1"/>
    <col min="33" max="33" width="11.81640625" style="2" bestFit="1" customWidth="1"/>
    <col min="34" max="34" width="13.90625" style="2" bestFit="1" customWidth="1"/>
    <col min="35" max="35" width="12.90625" style="2" bestFit="1" customWidth="1"/>
    <col min="36" max="37" width="11.81640625" style="2" bestFit="1" customWidth="1"/>
    <col min="38" max="38" width="16.1796875" style="2" customWidth="1"/>
    <col min="39" max="39" width="49.81640625" bestFit="1" customWidth="1"/>
  </cols>
  <sheetData>
    <row r="1" spans="1:4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30</v>
      </c>
      <c r="AE1" t="s">
        <v>31</v>
      </c>
      <c r="AF1" t="s">
        <v>32</v>
      </c>
      <c r="AG1" s="2" t="s">
        <v>33</v>
      </c>
      <c r="AH1" s="2" t="s">
        <v>34</v>
      </c>
      <c r="AI1" s="2" t="s">
        <v>35</v>
      </c>
      <c r="AJ1" s="2" t="s">
        <v>36</v>
      </c>
      <c r="AK1" s="2" t="s">
        <v>37</v>
      </c>
      <c r="AL1" s="2" t="s">
        <v>29</v>
      </c>
      <c r="AM1" t="s">
        <v>19</v>
      </c>
      <c r="AN1" s="2" t="s">
        <v>780</v>
      </c>
    </row>
    <row r="2" spans="1:40" x14ac:dyDescent="0.25">
      <c r="A2">
        <v>1</v>
      </c>
      <c r="B2">
        <v>10.5656603773584</v>
      </c>
      <c r="C2">
        <v>821</v>
      </c>
      <c r="D2">
        <v>513</v>
      </c>
      <c r="E2">
        <v>0.54300050973865399</v>
      </c>
      <c r="F2">
        <v>-0.212457299713735</v>
      </c>
      <c r="G2">
        <v>10.3280990471923</v>
      </c>
      <c r="H2">
        <v>57</v>
      </c>
      <c r="I2">
        <v>449</v>
      </c>
      <c r="J2">
        <v>793</v>
      </c>
      <c r="K2">
        <v>849</v>
      </c>
      <c r="L2" t="s">
        <v>38</v>
      </c>
      <c r="M2">
        <v>608691.16130641801</v>
      </c>
      <c r="N2">
        <v>239299.59659780801</v>
      </c>
      <c r="O2">
        <v>608692.87808720197</v>
      </c>
      <c r="P2">
        <v>239289.41218355601</v>
      </c>
      <c r="Q2">
        <v>94.252998352050696</v>
      </c>
      <c r="R2">
        <v>319.32</v>
      </c>
      <c r="S2">
        <v>350.43163748147703</v>
      </c>
      <c r="U2">
        <v>31.111637481477199</v>
      </c>
      <c r="V2" t="s">
        <v>40</v>
      </c>
      <c r="W2">
        <v>10.3689553944519</v>
      </c>
      <c r="X2">
        <v>75.714100211408294</v>
      </c>
      <c r="Y2">
        <v>1.64502515112007</v>
      </c>
      <c r="Z2">
        <v>608691.15451510099</v>
      </c>
      <c r="AA2">
        <v>239299.63688576099</v>
      </c>
      <c r="AB2">
        <v>792.5</v>
      </c>
      <c r="AC2">
        <v>849.5</v>
      </c>
      <c r="AD2" t="s">
        <v>41</v>
      </c>
      <c r="AE2" t="s">
        <v>42</v>
      </c>
      <c r="AF2" t="s">
        <v>43</v>
      </c>
      <c r="AG2" s="2">
        <v>0.87318841733007801</v>
      </c>
      <c r="AH2" s="2">
        <v>0.86459998038677799</v>
      </c>
      <c r="AI2" s="2">
        <v>-8.5884369432992404E-3</v>
      </c>
      <c r="AJ2" s="2">
        <v>8.5884369432992404E-3</v>
      </c>
      <c r="AK2" s="2">
        <v>9.8357201868983207E-3</v>
      </c>
      <c r="AL2" s="2">
        <v>0.84596674552580198</v>
      </c>
      <c r="AM2" t="s">
        <v>39</v>
      </c>
    </row>
    <row r="3" spans="1:40" x14ac:dyDescent="0.25">
      <c r="A3">
        <v>1</v>
      </c>
      <c r="B3">
        <v>10.5656603773584</v>
      </c>
      <c r="C3">
        <v>821</v>
      </c>
      <c r="D3">
        <v>513</v>
      </c>
      <c r="E3">
        <v>0.54300050973865399</v>
      </c>
      <c r="F3">
        <v>-0.212457299713735</v>
      </c>
      <c r="G3">
        <v>10.3280990471923</v>
      </c>
      <c r="H3">
        <v>57</v>
      </c>
      <c r="I3">
        <v>449</v>
      </c>
      <c r="J3">
        <v>793</v>
      </c>
      <c r="K3">
        <v>849</v>
      </c>
      <c r="L3" t="s">
        <v>38</v>
      </c>
      <c r="M3">
        <v>608691.16130641801</v>
      </c>
      <c r="N3">
        <v>239299.59659780801</v>
      </c>
      <c r="O3">
        <v>608692.87808720197</v>
      </c>
      <c r="P3">
        <v>239289.41218355601</v>
      </c>
      <c r="Q3">
        <v>94.252998352050696</v>
      </c>
      <c r="R3">
        <v>319.32</v>
      </c>
      <c r="S3">
        <v>350.43163748147703</v>
      </c>
      <c r="U3">
        <v>31.111637481477199</v>
      </c>
      <c r="V3" t="s">
        <v>40</v>
      </c>
      <c r="W3">
        <v>10.4384331440982</v>
      </c>
      <c r="X3">
        <v>75.714100211408294</v>
      </c>
      <c r="Y3">
        <v>1.64502515112007</v>
      </c>
      <c r="Z3">
        <v>608691.14296621201</v>
      </c>
      <c r="AA3">
        <v>239299.705396934</v>
      </c>
      <c r="AB3">
        <v>792.5</v>
      </c>
      <c r="AC3">
        <v>849.5</v>
      </c>
      <c r="AD3" t="s">
        <v>41</v>
      </c>
      <c r="AE3" t="s">
        <v>44</v>
      </c>
      <c r="AF3" t="s">
        <v>43</v>
      </c>
      <c r="AG3" s="2">
        <v>0.87318841733007801</v>
      </c>
      <c r="AH3" s="2">
        <v>0.86459998038677799</v>
      </c>
      <c r="AI3" s="2">
        <v>-8.5884369432992404E-3</v>
      </c>
      <c r="AJ3" s="2">
        <v>8.5884369432992404E-3</v>
      </c>
      <c r="AK3" s="2">
        <v>9.8357201868983207E-3</v>
      </c>
      <c r="AL3" s="2">
        <v>0.85163519172108904</v>
      </c>
      <c r="AM3" t="s">
        <v>39</v>
      </c>
    </row>
    <row r="4" spans="1:40" x14ac:dyDescent="0.25">
      <c r="A4">
        <v>0</v>
      </c>
      <c r="B4">
        <v>11.2685185185185</v>
      </c>
      <c r="C4">
        <v>384</v>
      </c>
      <c r="D4">
        <v>497</v>
      </c>
      <c r="E4">
        <v>-0.244978663126864</v>
      </c>
      <c r="F4">
        <v>-0.21092865604535599</v>
      </c>
      <c r="G4">
        <v>11.0187732774681</v>
      </c>
      <c r="H4">
        <v>45</v>
      </c>
      <c r="I4">
        <v>443</v>
      </c>
      <c r="J4">
        <v>362</v>
      </c>
      <c r="K4">
        <v>406</v>
      </c>
      <c r="L4" t="s">
        <v>38</v>
      </c>
      <c r="M4">
        <v>608691.01846181997</v>
      </c>
      <c r="N4">
        <v>239300.272899829</v>
      </c>
      <c r="O4">
        <v>608692.87808720197</v>
      </c>
      <c r="P4">
        <v>239289.41218355601</v>
      </c>
      <c r="Q4">
        <v>94.252998352050696</v>
      </c>
      <c r="R4">
        <v>4.32</v>
      </c>
      <c r="S4">
        <v>-9.7162434679264695</v>
      </c>
      <c r="U4">
        <v>-14.036243467926401</v>
      </c>
      <c r="V4" t="s">
        <v>40</v>
      </c>
      <c r="W4">
        <v>10.416445315216899</v>
      </c>
      <c r="X4">
        <v>75.566219262004594</v>
      </c>
      <c r="Y4">
        <v>1.64502515112007</v>
      </c>
      <c r="Z4">
        <v>608691.12011599995</v>
      </c>
      <c r="AA4">
        <v>239299.679211863</v>
      </c>
      <c r="AB4">
        <v>361.5</v>
      </c>
      <c r="AC4">
        <v>406.5</v>
      </c>
      <c r="AD4" t="s">
        <v>46</v>
      </c>
      <c r="AE4" t="s">
        <v>47</v>
      </c>
      <c r="AF4" t="s">
        <v>43</v>
      </c>
      <c r="AG4" s="2">
        <v>0.87318841733007801</v>
      </c>
      <c r="AH4" s="2">
        <v>0.86459998038677799</v>
      </c>
      <c r="AI4" s="2">
        <v>-8.5884369432992404E-3</v>
      </c>
      <c r="AJ4" s="2">
        <v>8.5884369432992404E-3</v>
      </c>
      <c r="AK4" s="2">
        <v>9.8357201868983207E-3</v>
      </c>
      <c r="AL4" s="2">
        <v>0.86101016565094002</v>
      </c>
      <c r="AM4" t="s">
        <v>45</v>
      </c>
    </row>
    <row r="5" spans="1:40" x14ac:dyDescent="0.25">
      <c r="A5">
        <v>0</v>
      </c>
      <c r="B5">
        <v>11.2685185185185</v>
      </c>
      <c r="C5">
        <v>384</v>
      </c>
      <c r="D5">
        <v>497</v>
      </c>
      <c r="E5">
        <v>-0.244978663126864</v>
      </c>
      <c r="F5">
        <v>-0.21092865604535599</v>
      </c>
      <c r="G5">
        <v>11.0187732774681</v>
      </c>
      <c r="H5">
        <v>45</v>
      </c>
      <c r="I5">
        <v>443</v>
      </c>
      <c r="J5">
        <v>362</v>
      </c>
      <c r="K5">
        <v>406</v>
      </c>
      <c r="L5" t="s">
        <v>38</v>
      </c>
      <c r="M5">
        <v>608691.01846181997</v>
      </c>
      <c r="N5">
        <v>239300.272899829</v>
      </c>
      <c r="O5">
        <v>608692.87808720197</v>
      </c>
      <c r="P5">
        <v>239289.41218355601</v>
      </c>
      <c r="Q5">
        <v>94.252998352050696</v>
      </c>
      <c r="R5">
        <v>4.32</v>
      </c>
      <c r="S5">
        <v>-9.7162434679264695</v>
      </c>
      <c r="U5">
        <v>-14.036243467926401</v>
      </c>
      <c r="V5" t="s">
        <v>40</v>
      </c>
      <c r="W5">
        <v>10.195243421264999</v>
      </c>
      <c r="X5">
        <v>104.055446034425</v>
      </c>
      <c r="Y5">
        <v>1.64502515112007</v>
      </c>
      <c r="Z5">
        <v>608691.15744798305</v>
      </c>
      <c r="AA5">
        <v>239299.46118296299</v>
      </c>
      <c r="AB5">
        <v>361.5</v>
      </c>
      <c r="AC5">
        <v>406.5</v>
      </c>
      <c r="AD5" t="s">
        <v>46</v>
      </c>
      <c r="AE5" t="s">
        <v>48</v>
      </c>
      <c r="AF5" t="s">
        <v>43</v>
      </c>
      <c r="AG5" s="2">
        <v>0.87318841733007801</v>
      </c>
      <c r="AH5" s="2">
        <v>0.86459998038677799</v>
      </c>
      <c r="AI5" s="2">
        <v>-8.5884369432992404E-3</v>
      </c>
      <c r="AJ5" s="2">
        <v>8.5884369432992404E-3</v>
      </c>
      <c r="AK5" s="2">
        <v>9.8357201868983207E-3</v>
      </c>
      <c r="AL5" s="2">
        <v>0.84272589749704496</v>
      </c>
      <c r="AM5" t="s">
        <v>45</v>
      </c>
    </row>
    <row r="6" spans="1:40" x14ac:dyDescent="0.25">
      <c r="A6">
        <v>0</v>
      </c>
      <c r="B6">
        <v>12.4709677419354</v>
      </c>
      <c r="C6">
        <v>889</v>
      </c>
      <c r="D6">
        <v>499</v>
      </c>
      <c r="E6">
        <v>0.63469353534933304</v>
      </c>
      <c r="F6">
        <v>-0.17893306025094999</v>
      </c>
      <c r="G6">
        <v>12.271858098409901</v>
      </c>
      <c r="H6">
        <v>54</v>
      </c>
      <c r="I6">
        <v>443</v>
      </c>
      <c r="J6">
        <v>861</v>
      </c>
      <c r="K6">
        <v>914</v>
      </c>
      <c r="L6" t="s">
        <v>49</v>
      </c>
      <c r="M6">
        <v>608690.98895314697</v>
      </c>
      <c r="N6">
        <v>239299.448796718</v>
      </c>
      <c r="O6">
        <v>608682.88061813195</v>
      </c>
      <c r="P6">
        <v>239290.23720595101</v>
      </c>
      <c r="Q6">
        <v>94.913055419921804</v>
      </c>
      <c r="R6">
        <v>4.99</v>
      </c>
      <c r="S6">
        <v>41.355260859753997</v>
      </c>
      <c r="U6">
        <v>36.365260859754002</v>
      </c>
      <c r="V6" t="s">
        <v>40</v>
      </c>
      <c r="W6">
        <v>12.5224339325532</v>
      </c>
      <c r="X6">
        <v>53.362276410314699</v>
      </c>
      <c r="Y6">
        <v>1.6565453202054801</v>
      </c>
      <c r="Z6">
        <v>608691.15451510099</v>
      </c>
      <c r="AA6">
        <v>239299.63688576099</v>
      </c>
      <c r="AB6">
        <v>862</v>
      </c>
      <c r="AC6">
        <v>916</v>
      </c>
      <c r="AD6" t="s">
        <v>51</v>
      </c>
      <c r="AE6" t="s">
        <v>42</v>
      </c>
      <c r="AF6" t="s">
        <v>43</v>
      </c>
      <c r="AG6" s="2">
        <v>0.87318841733007801</v>
      </c>
      <c r="AH6" s="2">
        <v>0.86459998038677799</v>
      </c>
      <c r="AI6" s="2">
        <v>-8.5884369432992404E-3</v>
      </c>
      <c r="AJ6" s="2">
        <v>8.5884369432992404E-3</v>
      </c>
      <c r="AK6" s="2">
        <v>9.8357201868983207E-3</v>
      </c>
      <c r="AL6" s="2">
        <v>0.85644355162278296</v>
      </c>
      <c r="AM6" t="s">
        <v>50</v>
      </c>
    </row>
    <row r="7" spans="1:40" x14ac:dyDescent="0.25">
      <c r="A7">
        <v>0</v>
      </c>
      <c r="B7">
        <v>13.4854545454545</v>
      </c>
      <c r="C7">
        <v>432</v>
      </c>
      <c r="D7">
        <v>477</v>
      </c>
      <c r="E7">
        <v>-0.154996741923941</v>
      </c>
      <c r="F7">
        <v>-0.177572861814531</v>
      </c>
      <c r="G7">
        <v>13.2734001415481</v>
      </c>
      <c r="H7">
        <v>37</v>
      </c>
      <c r="I7">
        <v>431</v>
      </c>
      <c r="J7">
        <v>414</v>
      </c>
      <c r="K7">
        <v>450</v>
      </c>
      <c r="L7" t="s">
        <v>49</v>
      </c>
      <c r="M7">
        <v>608691.60785336501</v>
      </c>
      <c r="N7">
        <v>239300.238131733</v>
      </c>
      <c r="O7">
        <v>608682.88061813195</v>
      </c>
      <c r="P7">
        <v>239290.23720595101</v>
      </c>
      <c r="Q7">
        <v>94.913055419921804</v>
      </c>
      <c r="R7">
        <v>49.99</v>
      </c>
      <c r="S7">
        <v>41.1093408494797</v>
      </c>
      <c r="U7">
        <v>-8.8806591505202395</v>
      </c>
      <c r="V7" t="s">
        <v>40</v>
      </c>
      <c r="W7">
        <v>12.5663453839502</v>
      </c>
      <c r="X7">
        <v>53.608196420589103</v>
      </c>
      <c r="Y7">
        <v>1.6565453202054801</v>
      </c>
      <c r="Z7">
        <v>608691.14296621201</v>
      </c>
      <c r="AA7">
        <v>239299.705396934</v>
      </c>
      <c r="AB7">
        <v>413.5</v>
      </c>
      <c r="AC7">
        <v>450.5</v>
      </c>
      <c r="AD7" t="s">
        <v>53</v>
      </c>
      <c r="AE7" t="s">
        <v>44</v>
      </c>
      <c r="AF7" t="s">
        <v>43</v>
      </c>
      <c r="AG7" s="2">
        <v>0.87318841733007801</v>
      </c>
      <c r="AH7" s="2">
        <v>0.86459998038677799</v>
      </c>
      <c r="AI7" s="2">
        <v>-8.5884369432992404E-3</v>
      </c>
      <c r="AJ7" s="2">
        <v>8.5884369432992404E-3</v>
      </c>
      <c r="AK7" s="2">
        <v>9.8357201868983207E-3</v>
      </c>
      <c r="AL7" s="2">
        <v>0.88594834008566903</v>
      </c>
      <c r="AM7" t="s">
        <v>52</v>
      </c>
    </row>
    <row r="8" spans="1:40" x14ac:dyDescent="0.25">
      <c r="A8">
        <v>0</v>
      </c>
      <c r="B8">
        <v>13.4854545454545</v>
      </c>
      <c r="C8">
        <v>432</v>
      </c>
      <c r="D8">
        <v>477</v>
      </c>
      <c r="E8">
        <v>-0.154996741923941</v>
      </c>
      <c r="F8">
        <v>-0.177572861814531</v>
      </c>
      <c r="G8">
        <v>13.2734001415481</v>
      </c>
      <c r="H8">
        <v>37</v>
      </c>
      <c r="I8">
        <v>431</v>
      </c>
      <c r="J8">
        <v>414</v>
      </c>
      <c r="K8">
        <v>450</v>
      </c>
      <c r="L8" t="s">
        <v>49</v>
      </c>
      <c r="M8">
        <v>608691.60785336501</v>
      </c>
      <c r="N8">
        <v>239300.238131733</v>
      </c>
      <c r="O8">
        <v>608682.88061813195</v>
      </c>
      <c r="P8">
        <v>239290.23720595101</v>
      </c>
      <c r="Q8">
        <v>94.913055419921804</v>
      </c>
      <c r="R8">
        <v>49.99</v>
      </c>
      <c r="S8">
        <v>41.1093408494797</v>
      </c>
      <c r="U8">
        <v>-8.8806591505202395</v>
      </c>
      <c r="V8" t="s">
        <v>40</v>
      </c>
      <c r="W8">
        <v>12.531592108253101</v>
      </c>
      <c r="X8">
        <v>53.608196420589103</v>
      </c>
      <c r="Y8">
        <v>1.6565453202054801</v>
      </c>
      <c r="Z8">
        <v>608691.12011599995</v>
      </c>
      <c r="AA8">
        <v>239299.679211863</v>
      </c>
      <c r="AB8">
        <v>413.5</v>
      </c>
      <c r="AC8">
        <v>450.5</v>
      </c>
      <c r="AD8" t="s">
        <v>53</v>
      </c>
      <c r="AE8" t="s">
        <v>47</v>
      </c>
      <c r="AF8" t="s">
        <v>43</v>
      </c>
      <c r="AG8" s="2">
        <v>0.87318841733007801</v>
      </c>
      <c r="AH8" s="2">
        <v>0.86459998038677799</v>
      </c>
      <c r="AI8" s="2">
        <v>-8.5884369432992404E-3</v>
      </c>
      <c r="AJ8" s="2">
        <v>8.5884369432992404E-3</v>
      </c>
      <c r="AK8" s="2">
        <v>9.8357201868983207E-3</v>
      </c>
      <c r="AL8" s="2">
        <v>0.88349817609800196</v>
      </c>
      <c r="AM8" t="s">
        <v>52</v>
      </c>
    </row>
    <row r="9" spans="1:40" x14ac:dyDescent="0.25">
      <c r="A9">
        <v>1</v>
      </c>
      <c r="B9">
        <v>17.6006711409395</v>
      </c>
      <c r="C9">
        <v>459</v>
      </c>
      <c r="D9">
        <v>449</v>
      </c>
      <c r="E9">
        <v>-0.103148244092669</v>
      </c>
      <c r="F9">
        <v>-0.12561348965715799</v>
      </c>
      <c r="G9">
        <v>17.461995344920201</v>
      </c>
      <c r="H9">
        <v>29</v>
      </c>
      <c r="I9">
        <v>418</v>
      </c>
      <c r="J9">
        <v>445</v>
      </c>
      <c r="K9">
        <v>473</v>
      </c>
      <c r="L9" t="s">
        <v>54</v>
      </c>
      <c r="M9">
        <v>608689.99776822398</v>
      </c>
      <c r="N9">
        <v>239300.53731769501</v>
      </c>
      <c r="O9">
        <v>608702.79771581898</v>
      </c>
      <c r="P9">
        <v>239288.65949706201</v>
      </c>
      <c r="Q9">
        <v>93.7020263671875</v>
      </c>
      <c r="R9">
        <v>318.77</v>
      </c>
      <c r="S9">
        <v>312.86004094930399</v>
      </c>
      <c r="U9">
        <v>-5.90995905069515</v>
      </c>
      <c r="V9" t="s">
        <v>40</v>
      </c>
      <c r="W9">
        <v>15.8799324179372</v>
      </c>
      <c r="X9">
        <v>38.520838382805799</v>
      </c>
      <c r="Y9">
        <v>1.6354088758979599</v>
      </c>
      <c r="Z9">
        <v>608691.15744798305</v>
      </c>
      <c r="AA9">
        <v>239299.46118296299</v>
      </c>
      <c r="AB9">
        <v>444.5</v>
      </c>
      <c r="AC9">
        <v>473.5</v>
      </c>
      <c r="AD9" t="s">
        <v>56</v>
      </c>
      <c r="AE9" t="s">
        <v>48</v>
      </c>
      <c r="AF9" t="s">
        <v>43</v>
      </c>
      <c r="AG9" s="2">
        <v>0.87318841733007801</v>
      </c>
      <c r="AH9" s="2">
        <v>0.86459998038677799</v>
      </c>
      <c r="AI9" s="2">
        <v>-8.5884369432992404E-3</v>
      </c>
      <c r="AJ9" s="2">
        <v>8.5884369432992404E-3</v>
      </c>
      <c r="AK9" s="2">
        <v>9.8357201868983207E-3</v>
      </c>
      <c r="AL9" s="2">
        <v>0.88957177489289996</v>
      </c>
      <c r="AM9" t="s">
        <v>55</v>
      </c>
    </row>
    <row r="10" spans="1:40" x14ac:dyDescent="0.25">
      <c r="A10">
        <v>0</v>
      </c>
      <c r="B10">
        <v>11.662564102564099</v>
      </c>
      <c r="C10">
        <v>506</v>
      </c>
      <c r="D10">
        <v>505</v>
      </c>
      <c r="E10">
        <v>-1.1718213602393999E-2</v>
      </c>
      <c r="F10">
        <v>-0.232054837946817</v>
      </c>
      <c r="G10">
        <v>11.349959368496</v>
      </c>
      <c r="H10">
        <v>23</v>
      </c>
      <c r="I10">
        <v>446</v>
      </c>
      <c r="J10">
        <v>495</v>
      </c>
      <c r="K10">
        <v>517</v>
      </c>
      <c r="L10" t="s">
        <v>54</v>
      </c>
      <c r="M10">
        <v>608703.41123039497</v>
      </c>
      <c r="N10">
        <v>239299.99286273701</v>
      </c>
      <c r="O10">
        <v>608702.79771581898</v>
      </c>
      <c r="P10">
        <v>239288.65949706201</v>
      </c>
      <c r="Q10">
        <v>93.7020263671875</v>
      </c>
      <c r="R10">
        <v>3.77</v>
      </c>
      <c r="S10">
        <v>3.0985958171500201</v>
      </c>
      <c r="U10">
        <v>-0.67140418284997605</v>
      </c>
      <c r="V10" t="s">
        <v>40</v>
      </c>
      <c r="W10">
        <v>9.5432168709465195</v>
      </c>
      <c r="X10">
        <v>90.899391332072696</v>
      </c>
      <c r="Y10">
        <v>1.6354088758979599</v>
      </c>
      <c r="Z10">
        <v>608703.31356812001</v>
      </c>
      <c r="AA10">
        <v>239298.188761706</v>
      </c>
      <c r="AB10">
        <v>494.5</v>
      </c>
      <c r="AC10">
        <v>517.5</v>
      </c>
      <c r="AD10" t="s">
        <v>58</v>
      </c>
      <c r="AE10" t="s">
        <v>59</v>
      </c>
      <c r="AF10" s="1" t="s">
        <v>60</v>
      </c>
      <c r="AG10" s="2">
        <v>0.50127483217097102</v>
      </c>
      <c r="AH10" s="2">
        <v>0.45712581377940797</v>
      </c>
      <c r="AI10" s="2">
        <v>-4.4149018391562801E-2</v>
      </c>
      <c r="AJ10" s="2">
        <v>4.4149018391562801E-2</v>
      </c>
      <c r="AK10" s="2">
        <v>8.8073478974314001E-2</v>
      </c>
      <c r="AL10" s="2">
        <v>0.428532307620137</v>
      </c>
      <c r="AM10" t="s">
        <v>57</v>
      </c>
    </row>
    <row r="11" spans="1:40" x14ac:dyDescent="0.25">
      <c r="A11">
        <v>0</v>
      </c>
      <c r="B11">
        <v>11.662564102564099</v>
      </c>
      <c r="C11">
        <v>506</v>
      </c>
      <c r="D11">
        <v>505</v>
      </c>
      <c r="E11">
        <v>-1.1718213602393999E-2</v>
      </c>
      <c r="F11">
        <v>-0.232054837946817</v>
      </c>
      <c r="G11">
        <v>11.349959368496</v>
      </c>
      <c r="H11">
        <v>23</v>
      </c>
      <c r="I11">
        <v>446</v>
      </c>
      <c r="J11">
        <v>495</v>
      </c>
      <c r="K11">
        <v>517</v>
      </c>
      <c r="L11" t="s">
        <v>54</v>
      </c>
      <c r="M11">
        <v>608703.41123039497</v>
      </c>
      <c r="N11">
        <v>239299.99286273701</v>
      </c>
      <c r="O11">
        <v>608702.79771581898</v>
      </c>
      <c r="P11">
        <v>239288.65949706201</v>
      </c>
      <c r="Q11">
        <v>93.7020263671875</v>
      </c>
      <c r="R11">
        <v>3.77</v>
      </c>
      <c r="S11">
        <v>3.0985958171500201</v>
      </c>
      <c r="U11">
        <v>-0.67140418284997605</v>
      </c>
      <c r="V11" t="s">
        <v>40</v>
      </c>
      <c r="W11">
        <v>9.7087551474922904</v>
      </c>
      <c r="X11">
        <v>88.759393250650902</v>
      </c>
      <c r="Y11">
        <v>1.6354088758979599</v>
      </c>
      <c r="Z11">
        <v>608703.32251618197</v>
      </c>
      <c r="AA11">
        <v>239298.354057964</v>
      </c>
      <c r="AB11">
        <v>494.5</v>
      </c>
      <c r="AC11">
        <v>517.5</v>
      </c>
      <c r="AD11" t="s">
        <v>58</v>
      </c>
      <c r="AE11" t="s">
        <v>61</v>
      </c>
      <c r="AF11" s="1" t="s">
        <v>60</v>
      </c>
      <c r="AG11" s="2">
        <v>0.50127483217097102</v>
      </c>
      <c r="AH11" s="2">
        <v>0.45712581377940797</v>
      </c>
      <c r="AI11" s="2">
        <v>-4.4149018391562801E-2</v>
      </c>
      <c r="AJ11" s="2">
        <v>4.4149018391562801E-2</v>
      </c>
      <c r="AK11" s="2">
        <v>8.8073478974314001E-2</v>
      </c>
      <c r="AL11" s="2">
        <v>0.43596570252323102</v>
      </c>
      <c r="AM11" t="s">
        <v>57</v>
      </c>
    </row>
    <row r="12" spans="1:40" x14ac:dyDescent="0.25">
      <c r="A12">
        <v>3</v>
      </c>
      <c r="B12">
        <v>15.046226415094299</v>
      </c>
      <c r="C12">
        <v>513</v>
      </c>
      <c r="D12">
        <v>465</v>
      </c>
      <c r="E12">
        <v>1.953122516479E-3</v>
      </c>
      <c r="F12">
        <v>-0.156902455123416</v>
      </c>
      <c r="G12">
        <v>14.861399198269501</v>
      </c>
      <c r="H12">
        <v>17</v>
      </c>
      <c r="I12">
        <v>425</v>
      </c>
      <c r="J12">
        <v>505</v>
      </c>
      <c r="K12">
        <v>521</v>
      </c>
      <c r="L12" t="s">
        <v>38</v>
      </c>
      <c r="M12">
        <v>608704.16730506602</v>
      </c>
      <c r="N12">
        <v>239299.07731398099</v>
      </c>
      <c r="O12">
        <v>608692.87808720197</v>
      </c>
      <c r="P12">
        <v>239289.41218355601</v>
      </c>
      <c r="Q12">
        <v>94.252998352050696</v>
      </c>
      <c r="R12">
        <v>49.32</v>
      </c>
      <c r="S12">
        <v>49.431905677066197</v>
      </c>
      <c r="U12">
        <v>0.11190567706620699</v>
      </c>
      <c r="V12" t="s">
        <v>40</v>
      </c>
      <c r="W12">
        <v>13.6803554167593</v>
      </c>
      <c r="X12">
        <v>44.9072968894328</v>
      </c>
      <c r="Y12">
        <v>1.64502515112007</v>
      </c>
      <c r="Z12">
        <v>608703.27014455094</v>
      </c>
      <c r="AA12">
        <v>239298.30922061199</v>
      </c>
      <c r="AB12">
        <v>504.5</v>
      </c>
      <c r="AC12">
        <v>521.5</v>
      </c>
      <c r="AD12" t="s">
        <v>63</v>
      </c>
      <c r="AE12" t="s">
        <v>64</v>
      </c>
      <c r="AF12" s="1" t="s">
        <v>60</v>
      </c>
      <c r="AG12" s="2">
        <v>0.50127483217097102</v>
      </c>
      <c r="AH12" s="2">
        <v>0.45712581377940797</v>
      </c>
      <c r="AI12" s="2">
        <v>-4.4149018391562801E-2</v>
      </c>
      <c r="AJ12" s="2">
        <v>4.4149018391562801E-2</v>
      </c>
      <c r="AK12" s="2">
        <v>8.8073478974314001E-2</v>
      </c>
      <c r="AL12" s="2">
        <v>0.45416623666363198</v>
      </c>
      <c r="AM12" t="s">
        <v>62</v>
      </c>
    </row>
    <row r="13" spans="1:40" x14ac:dyDescent="0.25">
      <c r="A13">
        <v>3</v>
      </c>
      <c r="B13">
        <v>15.046226415094299</v>
      </c>
      <c r="C13">
        <v>513</v>
      </c>
      <c r="D13">
        <v>465</v>
      </c>
      <c r="E13">
        <v>1.953122516479E-3</v>
      </c>
      <c r="F13">
        <v>-0.156902455123416</v>
      </c>
      <c r="G13">
        <v>14.861399198269501</v>
      </c>
      <c r="H13">
        <v>17</v>
      </c>
      <c r="I13">
        <v>425</v>
      </c>
      <c r="J13">
        <v>505</v>
      </c>
      <c r="K13">
        <v>521</v>
      </c>
      <c r="L13" t="s">
        <v>38</v>
      </c>
      <c r="M13">
        <v>608704.16730506602</v>
      </c>
      <c r="N13">
        <v>239299.07731398099</v>
      </c>
      <c r="O13">
        <v>608692.87808720197</v>
      </c>
      <c r="P13">
        <v>239289.41218355601</v>
      </c>
      <c r="Q13">
        <v>94.252998352050696</v>
      </c>
      <c r="R13">
        <v>49.32</v>
      </c>
      <c r="S13">
        <v>49.431905677066197</v>
      </c>
      <c r="U13">
        <v>0.11190567706620699</v>
      </c>
      <c r="V13" t="s">
        <v>40</v>
      </c>
      <c r="W13">
        <v>13.749298697116201</v>
      </c>
      <c r="X13">
        <v>44.9072968894328</v>
      </c>
      <c r="Y13">
        <v>1.64502515112007</v>
      </c>
      <c r="Z13">
        <v>608703.32251618197</v>
      </c>
      <c r="AA13">
        <v>239298.354057964</v>
      </c>
      <c r="AB13">
        <v>504.5</v>
      </c>
      <c r="AC13">
        <v>521.5</v>
      </c>
      <c r="AD13" t="s">
        <v>63</v>
      </c>
      <c r="AE13" t="s">
        <v>61</v>
      </c>
      <c r="AF13" s="1" t="s">
        <v>60</v>
      </c>
      <c r="AG13" s="2">
        <v>0.50127483217097102</v>
      </c>
      <c r="AH13" s="2">
        <v>0.45712581377940797</v>
      </c>
      <c r="AI13" s="2">
        <v>-4.4149018391562801E-2</v>
      </c>
      <c r="AJ13" s="2">
        <v>4.4149018391562801E-2</v>
      </c>
      <c r="AK13" s="2">
        <v>8.8073478974314001E-2</v>
      </c>
      <c r="AL13" s="2">
        <v>0.45645504490208999</v>
      </c>
      <c r="AM13" t="s">
        <v>62</v>
      </c>
    </row>
    <row r="14" spans="1:40" x14ac:dyDescent="0.25">
      <c r="A14">
        <v>1</v>
      </c>
      <c r="B14">
        <v>16.528506787330301</v>
      </c>
      <c r="C14">
        <v>508</v>
      </c>
      <c r="D14">
        <v>460</v>
      </c>
      <c r="E14">
        <v>-7.8123410601010001E-3</v>
      </c>
      <c r="F14">
        <v>-0.147357048995398</v>
      </c>
      <c r="G14">
        <v>16.3493804464538</v>
      </c>
      <c r="H14">
        <v>19</v>
      </c>
      <c r="I14">
        <v>423</v>
      </c>
      <c r="J14">
        <v>499</v>
      </c>
      <c r="K14">
        <v>517</v>
      </c>
      <c r="L14" t="s">
        <v>65</v>
      </c>
      <c r="M14">
        <v>608701.57772702898</v>
      </c>
      <c r="N14">
        <v>239300.11001592799</v>
      </c>
      <c r="O14">
        <v>608712.53828173794</v>
      </c>
      <c r="P14">
        <v>239287.978714208</v>
      </c>
      <c r="Q14">
        <v>93.25390625</v>
      </c>
      <c r="R14">
        <v>318.35000000000002</v>
      </c>
      <c r="S14">
        <v>317.90238582913901</v>
      </c>
      <c r="U14">
        <v>-0.447614170860553</v>
      </c>
      <c r="V14" t="s">
        <v>40</v>
      </c>
      <c r="W14">
        <v>13.760102152836399</v>
      </c>
      <c r="X14">
        <v>43.904398679916603</v>
      </c>
      <c r="Y14">
        <v>1.62758770440861</v>
      </c>
      <c r="Z14">
        <v>608703.31356812001</v>
      </c>
      <c r="AA14">
        <v>239298.188761706</v>
      </c>
      <c r="AB14">
        <v>498.5</v>
      </c>
      <c r="AC14">
        <v>517.5</v>
      </c>
      <c r="AD14" t="s">
        <v>67</v>
      </c>
      <c r="AE14" t="s">
        <v>59</v>
      </c>
      <c r="AF14" s="1" t="s">
        <v>60</v>
      </c>
      <c r="AG14" s="2">
        <v>0.50127483217097102</v>
      </c>
      <c r="AH14" s="2">
        <v>0.45712581377940797</v>
      </c>
      <c r="AI14" s="2">
        <v>-4.4149018391562801E-2</v>
      </c>
      <c r="AJ14" s="2">
        <v>4.4149018391562801E-2</v>
      </c>
      <c r="AK14" s="2">
        <v>8.8073478974314001E-2</v>
      </c>
      <c r="AL14" s="2">
        <v>0.51050977718795099</v>
      </c>
      <c r="AM14" t="s">
        <v>66</v>
      </c>
    </row>
    <row r="15" spans="1:40" x14ac:dyDescent="0.25">
      <c r="A15">
        <v>0</v>
      </c>
      <c r="B15">
        <v>10.298092643051699</v>
      </c>
      <c r="C15">
        <v>279</v>
      </c>
      <c r="D15">
        <v>513</v>
      </c>
      <c r="E15">
        <v>-0.42706886429138902</v>
      </c>
      <c r="F15">
        <v>-0.225425914642161</v>
      </c>
      <c r="G15">
        <v>10.037540543317601</v>
      </c>
      <c r="H15">
        <v>30</v>
      </c>
      <c r="I15">
        <v>449</v>
      </c>
      <c r="J15">
        <v>265</v>
      </c>
      <c r="K15">
        <v>294</v>
      </c>
      <c r="L15" t="s">
        <v>65</v>
      </c>
      <c r="M15">
        <v>608716.60182445205</v>
      </c>
      <c r="N15">
        <v>239297.15694065799</v>
      </c>
      <c r="O15">
        <v>608712.53828173794</v>
      </c>
      <c r="P15">
        <v>239287.978714208</v>
      </c>
      <c r="Q15">
        <v>93.25390625</v>
      </c>
      <c r="R15">
        <v>48.35</v>
      </c>
      <c r="S15">
        <v>23.880756514658099</v>
      </c>
      <c r="U15">
        <v>-24.469243485341799</v>
      </c>
      <c r="V15" t="s">
        <v>40</v>
      </c>
      <c r="W15">
        <v>10.1485822639053</v>
      </c>
      <c r="X15">
        <v>69.852775315196695</v>
      </c>
      <c r="Y15">
        <v>1.62758770440861</v>
      </c>
      <c r="Z15">
        <v>608716.64677797095</v>
      </c>
      <c r="AA15">
        <v>239297.25847609399</v>
      </c>
      <c r="AB15">
        <v>264</v>
      </c>
      <c r="AC15">
        <v>294</v>
      </c>
      <c r="AD15" t="s">
        <v>69</v>
      </c>
      <c r="AE15" t="s">
        <v>70</v>
      </c>
      <c r="AF15" t="s">
        <v>71</v>
      </c>
      <c r="AG15" s="2">
        <v>0.509359910109212</v>
      </c>
      <c r="AH15" s="2">
        <v>0.68802152661926896</v>
      </c>
      <c r="AI15" s="2">
        <v>0.17866161651005699</v>
      </c>
      <c r="AJ15" s="2">
        <v>0.17866161651005699</v>
      </c>
      <c r="AK15" s="2">
        <v>0.35075712274205201</v>
      </c>
      <c r="AL15" s="2">
        <v>0.49253814431504001</v>
      </c>
      <c r="AM15" t="s">
        <v>68</v>
      </c>
    </row>
    <row r="16" spans="1:40" x14ac:dyDescent="0.25">
      <c r="A16">
        <v>0</v>
      </c>
      <c r="B16">
        <v>10.298092643051699</v>
      </c>
      <c r="C16">
        <v>279</v>
      </c>
      <c r="D16">
        <v>513</v>
      </c>
      <c r="E16">
        <v>-0.42706886429138902</v>
      </c>
      <c r="F16">
        <v>-0.225425914642161</v>
      </c>
      <c r="G16">
        <v>10.037540543317601</v>
      </c>
      <c r="H16">
        <v>30</v>
      </c>
      <c r="I16">
        <v>449</v>
      </c>
      <c r="J16">
        <v>265</v>
      </c>
      <c r="K16">
        <v>294</v>
      </c>
      <c r="L16" t="s">
        <v>65</v>
      </c>
      <c r="M16">
        <v>608716.60182445205</v>
      </c>
      <c r="N16">
        <v>239297.15694065799</v>
      </c>
      <c r="O16">
        <v>608712.53828173794</v>
      </c>
      <c r="P16">
        <v>239287.978714208</v>
      </c>
      <c r="Q16">
        <v>93.25390625</v>
      </c>
      <c r="R16">
        <v>48.35</v>
      </c>
      <c r="S16">
        <v>23.880756514658099</v>
      </c>
      <c r="U16">
        <v>-24.469243485341799</v>
      </c>
      <c r="V16" t="s">
        <v>40</v>
      </c>
      <c r="W16">
        <v>10.1802767242295</v>
      </c>
      <c r="X16">
        <v>69.852775315196695</v>
      </c>
      <c r="Y16">
        <v>1.62758770440861</v>
      </c>
      <c r="Z16">
        <v>608716.65960898204</v>
      </c>
      <c r="AA16">
        <v>239297.28745719101</v>
      </c>
      <c r="AB16">
        <v>264</v>
      </c>
      <c r="AC16">
        <v>294</v>
      </c>
      <c r="AD16" t="s">
        <v>69</v>
      </c>
      <c r="AE16" t="s">
        <v>72</v>
      </c>
      <c r="AF16" t="s">
        <v>71</v>
      </c>
      <c r="AG16" s="2">
        <v>0.509359910109212</v>
      </c>
      <c r="AH16" s="2">
        <v>0.68802152661926896</v>
      </c>
      <c r="AI16" s="2">
        <v>0.17866161651005699</v>
      </c>
      <c r="AJ16" s="2">
        <v>0.17866161651005699</v>
      </c>
      <c r="AK16" s="2">
        <v>0.35075712274205201</v>
      </c>
      <c r="AL16" s="2">
        <v>0.49407636219289203</v>
      </c>
      <c r="AM16" t="s">
        <v>68</v>
      </c>
    </row>
    <row r="17" spans="1:40" x14ac:dyDescent="0.25">
      <c r="A17">
        <v>0</v>
      </c>
      <c r="B17">
        <v>11.1341563786008</v>
      </c>
      <c r="C17">
        <v>706</v>
      </c>
      <c r="D17">
        <v>511</v>
      </c>
      <c r="E17">
        <v>0.36219092200421199</v>
      </c>
      <c r="F17">
        <v>-0.22792368796596199</v>
      </c>
      <c r="G17">
        <v>10.846200911220899</v>
      </c>
      <c r="H17">
        <v>29</v>
      </c>
      <c r="I17">
        <v>450</v>
      </c>
      <c r="J17">
        <v>691</v>
      </c>
      <c r="K17">
        <v>719</v>
      </c>
      <c r="L17" t="s">
        <v>65</v>
      </c>
      <c r="M17">
        <v>608716.96746348694</v>
      </c>
      <c r="N17">
        <v>239297.87934162401</v>
      </c>
      <c r="O17">
        <v>608712.53828173794</v>
      </c>
      <c r="P17">
        <v>239287.978714208</v>
      </c>
      <c r="Q17">
        <v>93.25390625</v>
      </c>
      <c r="R17">
        <v>3.35</v>
      </c>
      <c r="S17">
        <v>24.1020112087933</v>
      </c>
      <c r="U17">
        <v>20.752011208793299</v>
      </c>
      <c r="V17" t="s">
        <v>40</v>
      </c>
      <c r="W17">
        <v>10.1514972563906</v>
      </c>
      <c r="X17">
        <v>69.631520621061497</v>
      </c>
      <c r="Y17">
        <v>1.62758770440861</v>
      </c>
      <c r="Z17">
        <v>608716.683772563</v>
      </c>
      <c r="AA17">
        <v>239297.24520234301</v>
      </c>
      <c r="AB17">
        <v>691.5</v>
      </c>
      <c r="AC17">
        <v>720.5</v>
      </c>
      <c r="AD17" t="s">
        <v>74</v>
      </c>
      <c r="AE17" t="s">
        <v>75</v>
      </c>
      <c r="AF17" t="s">
        <v>71</v>
      </c>
      <c r="AG17" s="2">
        <v>0.509359910109212</v>
      </c>
      <c r="AH17" s="2">
        <v>0.68802152661926896</v>
      </c>
      <c r="AI17" s="2">
        <v>0.17866161651005699</v>
      </c>
      <c r="AJ17" s="2">
        <v>0.17866161651005699</v>
      </c>
      <c r="AK17" s="2">
        <v>0.35075712274205201</v>
      </c>
      <c r="AL17" s="2">
        <v>0.50269025382753196</v>
      </c>
      <c r="AM17" t="s">
        <v>73</v>
      </c>
    </row>
    <row r="18" spans="1:40" x14ac:dyDescent="0.25">
      <c r="A18">
        <v>0</v>
      </c>
      <c r="B18">
        <v>11.9249027237354</v>
      </c>
      <c r="C18">
        <v>174</v>
      </c>
      <c r="D18">
        <v>501</v>
      </c>
      <c r="E18">
        <v>-0.58348183868521497</v>
      </c>
      <c r="F18">
        <v>-0.188444793560164</v>
      </c>
      <c r="G18">
        <v>11.7137933326681</v>
      </c>
      <c r="H18">
        <v>54</v>
      </c>
      <c r="I18">
        <v>443</v>
      </c>
      <c r="J18">
        <v>148</v>
      </c>
      <c r="K18">
        <v>201</v>
      </c>
      <c r="L18" t="s">
        <v>76</v>
      </c>
      <c r="M18">
        <v>608716.51134692295</v>
      </c>
      <c r="N18">
        <v>239297.49408309499</v>
      </c>
      <c r="O18">
        <v>608722.34894241602</v>
      </c>
      <c r="P18">
        <v>239287.33852141199</v>
      </c>
      <c r="Q18">
        <v>93.456535339355398</v>
      </c>
      <c r="R18">
        <v>3.54</v>
      </c>
      <c r="S18">
        <v>-29.8910467791959</v>
      </c>
      <c r="U18">
        <v>-33.431046779195903</v>
      </c>
      <c r="V18" t="s">
        <v>40</v>
      </c>
      <c r="W18">
        <v>11.1203328562192</v>
      </c>
      <c r="X18">
        <v>123.78135571060901</v>
      </c>
      <c r="Y18">
        <v>1.6311242491781801</v>
      </c>
      <c r="Z18">
        <v>608716.80709929799</v>
      </c>
      <c r="AA18">
        <v>239296.97956791599</v>
      </c>
      <c r="AB18">
        <v>147</v>
      </c>
      <c r="AC18">
        <v>201</v>
      </c>
      <c r="AD18" t="s">
        <v>78</v>
      </c>
      <c r="AE18" t="s">
        <v>79</v>
      </c>
      <c r="AF18" t="s">
        <v>71</v>
      </c>
      <c r="AG18" s="2">
        <v>0.509359910109212</v>
      </c>
      <c r="AH18" s="2">
        <v>0.68802152661926896</v>
      </c>
      <c r="AI18" s="2">
        <v>0.17866161651005699</v>
      </c>
      <c r="AJ18" s="2">
        <v>0.17866161651005699</v>
      </c>
      <c r="AK18" s="2">
        <v>0.35075712274205201</v>
      </c>
      <c r="AL18" s="2">
        <v>0.81678492918934797</v>
      </c>
      <c r="AM18" s="3" t="s">
        <v>77</v>
      </c>
      <c r="AN18" t="s">
        <v>788</v>
      </c>
    </row>
    <row r="19" spans="1:40" x14ac:dyDescent="0.25">
      <c r="A19">
        <v>0</v>
      </c>
      <c r="B19">
        <v>11.9249027237354</v>
      </c>
      <c r="C19">
        <v>174</v>
      </c>
      <c r="D19">
        <v>501</v>
      </c>
      <c r="E19">
        <v>-0.58348183868521497</v>
      </c>
      <c r="F19">
        <v>-0.188444793560164</v>
      </c>
      <c r="G19">
        <v>11.7137933326681</v>
      </c>
      <c r="H19">
        <v>54</v>
      </c>
      <c r="I19">
        <v>443</v>
      </c>
      <c r="J19">
        <v>148</v>
      </c>
      <c r="K19">
        <v>201</v>
      </c>
      <c r="L19" t="s">
        <v>76</v>
      </c>
      <c r="M19">
        <v>608716.51134692295</v>
      </c>
      <c r="N19">
        <v>239297.49408309499</v>
      </c>
      <c r="O19">
        <v>608722.34894241602</v>
      </c>
      <c r="P19">
        <v>239287.33852141199</v>
      </c>
      <c r="Q19">
        <v>93.456535339355398</v>
      </c>
      <c r="R19">
        <v>3.54</v>
      </c>
      <c r="S19">
        <v>-29.8910467791959</v>
      </c>
      <c r="U19">
        <v>-33.431046779195903</v>
      </c>
      <c r="V19" t="s">
        <v>40</v>
      </c>
      <c r="W19">
        <v>11.442035669053199</v>
      </c>
      <c r="X19">
        <v>56.3754213909491</v>
      </c>
      <c r="Y19">
        <v>1.6311242491781801</v>
      </c>
      <c r="Z19">
        <v>608716.64677797095</v>
      </c>
      <c r="AA19">
        <v>239297.25847609399</v>
      </c>
      <c r="AB19">
        <v>147</v>
      </c>
      <c r="AC19">
        <v>201</v>
      </c>
      <c r="AD19" t="s">
        <v>78</v>
      </c>
      <c r="AE19" t="s">
        <v>70</v>
      </c>
      <c r="AF19" t="s">
        <v>71</v>
      </c>
      <c r="AG19" s="2">
        <v>0.509359910109212</v>
      </c>
      <c r="AH19" s="2">
        <v>0.68802152661926896</v>
      </c>
      <c r="AI19" s="2">
        <v>0.17866161651005699</v>
      </c>
      <c r="AJ19" s="2">
        <v>0.17866161651005699</v>
      </c>
      <c r="AK19" s="2">
        <v>0.35075712274205201</v>
      </c>
      <c r="AL19" s="2">
        <v>0.84041389898710595</v>
      </c>
      <c r="AM19" s="3" t="s">
        <v>77</v>
      </c>
      <c r="AN19" t="s">
        <v>788</v>
      </c>
    </row>
    <row r="20" spans="1:40" x14ac:dyDescent="0.25">
      <c r="A20">
        <v>0</v>
      </c>
      <c r="B20">
        <v>12.659649122807</v>
      </c>
      <c r="C20">
        <v>618</v>
      </c>
      <c r="D20">
        <v>483</v>
      </c>
      <c r="E20">
        <v>0.20414714518211699</v>
      </c>
      <c r="F20">
        <v>-0.18712884366577801</v>
      </c>
      <c r="G20">
        <v>12.438642414509401</v>
      </c>
      <c r="H20">
        <v>39</v>
      </c>
      <c r="I20">
        <v>434</v>
      </c>
      <c r="J20">
        <v>599</v>
      </c>
      <c r="K20">
        <v>637</v>
      </c>
      <c r="L20" t="s">
        <v>76</v>
      </c>
      <c r="M20">
        <v>608716.174189282</v>
      </c>
      <c r="N20">
        <v>239298.136310484</v>
      </c>
      <c r="O20">
        <v>608722.34894241602</v>
      </c>
      <c r="P20">
        <v>239287.33852141199</v>
      </c>
      <c r="Q20">
        <v>93.456535339355398</v>
      </c>
      <c r="R20">
        <v>318.54000000000002</v>
      </c>
      <c r="S20">
        <v>330.23676981857898</v>
      </c>
      <c r="U20">
        <v>11.6967698185797</v>
      </c>
      <c r="V20" t="s">
        <v>40</v>
      </c>
      <c r="W20">
        <v>11.412119720982901</v>
      </c>
      <c r="X20">
        <v>56.503237988724898</v>
      </c>
      <c r="Y20">
        <v>1.6311242491781801</v>
      </c>
      <c r="Z20">
        <v>608716.683772563</v>
      </c>
      <c r="AA20">
        <v>239297.24520234301</v>
      </c>
      <c r="AB20">
        <v>598.5</v>
      </c>
      <c r="AC20">
        <v>637.5</v>
      </c>
      <c r="AD20" t="s">
        <v>81</v>
      </c>
      <c r="AE20" t="s">
        <v>75</v>
      </c>
      <c r="AF20" t="s">
        <v>71</v>
      </c>
      <c r="AG20" s="2">
        <v>0.509359910109212</v>
      </c>
      <c r="AH20" s="2">
        <v>0.68802152661926896</v>
      </c>
      <c r="AI20" s="2">
        <v>0.17866161651005699</v>
      </c>
      <c r="AJ20" s="2">
        <v>0.17866161651005699</v>
      </c>
      <c r="AK20" s="2">
        <v>0.35075712274205201</v>
      </c>
      <c r="AL20" s="2">
        <v>0.83304695629136505</v>
      </c>
      <c r="AM20" s="3" t="s">
        <v>80</v>
      </c>
      <c r="AN20" t="s">
        <v>788</v>
      </c>
    </row>
    <row r="21" spans="1:40" x14ac:dyDescent="0.25">
      <c r="A21">
        <v>0</v>
      </c>
      <c r="B21">
        <v>12.659649122807</v>
      </c>
      <c r="C21">
        <v>618</v>
      </c>
      <c r="D21">
        <v>483</v>
      </c>
      <c r="E21">
        <v>0.20414714518211699</v>
      </c>
      <c r="F21">
        <v>-0.18712884366577801</v>
      </c>
      <c r="G21">
        <v>12.438642414509401</v>
      </c>
      <c r="H21">
        <v>39</v>
      </c>
      <c r="I21">
        <v>434</v>
      </c>
      <c r="J21">
        <v>599</v>
      </c>
      <c r="K21">
        <v>637</v>
      </c>
      <c r="L21" t="s">
        <v>76</v>
      </c>
      <c r="M21">
        <v>608716.174189282</v>
      </c>
      <c r="N21">
        <v>239298.136310484</v>
      </c>
      <c r="O21">
        <v>608722.34894241602</v>
      </c>
      <c r="P21">
        <v>239287.33852141199</v>
      </c>
      <c r="Q21">
        <v>93.456535339355398</v>
      </c>
      <c r="R21">
        <v>318.54000000000002</v>
      </c>
      <c r="S21">
        <v>330.23676981857898</v>
      </c>
      <c r="U21">
        <v>11.6967698185797</v>
      </c>
      <c r="V21" t="s">
        <v>40</v>
      </c>
      <c r="W21">
        <v>11.460795699025001</v>
      </c>
      <c r="X21">
        <v>56.503237988724898</v>
      </c>
      <c r="Y21">
        <v>1.6311242491781801</v>
      </c>
      <c r="Z21">
        <v>608716.65960898204</v>
      </c>
      <c r="AA21">
        <v>239297.28745719101</v>
      </c>
      <c r="AB21">
        <v>598.5</v>
      </c>
      <c r="AC21">
        <v>637.5</v>
      </c>
      <c r="AD21" t="s">
        <v>81</v>
      </c>
      <c r="AE21" t="s">
        <v>72</v>
      </c>
      <c r="AF21" t="s">
        <v>71</v>
      </c>
      <c r="AG21" s="2">
        <v>0.509359910109212</v>
      </c>
      <c r="AH21" s="2">
        <v>0.68802152661926896</v>
      </c>
      <c r="AI21" s="2">
        <v>0.17866161651005699</v>
      </c>
      <c r="AJ21" s="2">
        <v>0.17866161651005699</v>
      </c>
      <c r="AK21" s="2">
        <v>0.35075712274205201</v>
      </c>
      <c r="AL21" s="2">
        <v>0.836600141531605</v>
      </c>
      <c r="AM21" s="3" t="s">
        <v>80</v>
      </c>
      <c r="AN21" t="s">
        <v>788</v>
      </c>
    </row>
    <row r="22" spans="1:40" x14ac:dyDescent="0.25">
      <c r="A22">
        <v>1</v>
      </c>
      <c r="B22">
        <v>10.8126315789473</v>
      </c>
      <c r="C22">
        <v>316</v>
      </c>
      <c r="D22">
        <v>509</v>
      </c>
      <c r="E22">
        <v>-0.36560233170696699</v>
      </c>
      <c r="F22">
        <v>-0.22417282283046799</v>
      </c>
      <c r="G22">
        <v>10.5420813937786</v>
      </c>
      <c r="H22">
        <v>12</v>
      </c>
      <c r="I22">
        <v>468</v>
      </c>
      <c r="J22">
        <v>311</v>
      </c>
      <c r="K22">
        <v>322</v>
      </c>
      <c r="L22" t="s">
        <v>82</v>
      </c>
      <c r="M22">
        <v>608728.96709233895</v>
      </c>
      <c r="N22">
        <v>239296.73928004201</v>
      </c>
      <c r="O22">
        <v>608732.10511138302</v>
      </c>
      <c r="P22">
        <v>239286.675070356</v>
      </c>
      <c r="Q22">
        <v>93.57080078125</v>
      </c>
      <c r="R22">
        <v>3.63</v>
      </c>
      <c r="S22">
        <v>-17.317470586951099</v>
      </c>
      <c r="U22">
        <v>-20.947470586951098</v>
      </c>
      <c r="V22" t="s">
        <v>40</v>
      </c>
      <c r="W22">
        <v>9.8646252347803802</v>
      </c>
      <c r="X22">
        <v>68.792220481634899</v>
      </c>
      <c r="Y22">
        <v>1.6331185573604901</v>
      </c>
      <c r="Z22">
        <v>608729.16874799295</v>
      </c>
      <c r="AA22">
        <v>239296.09253291599</v>
      </c>
      <c r="AB22">
        <v>310</v>
      </c>
      <c r="AC22">
        <v>322</v>
      </c>
      <c r="AD22" t="s">
        <v>84</v>
      </c>
      <c r="AE22" t="s">
        <v>85</v>
      </c>
      <c r="AF22" t="s">
        <v>86</v>
      </c>
      <c r="AG22" s="2">
        <v>0.16978663670307101</v>
      </c>
      <c r="AH22" s="2">
        <v>0.216630604550306</v>
      </c>
      <c r="AI22" s="2">
        <v>4.6843967847235199E-2</v>
      </c>
      <c r="AJ22" s="2">
        <v>4.6843967847235199E-2</v>
      </c>
      <c r="AK22" s="2">
        <v>0.27589902690137802</v>
      </c>
      <c r="AL22" s="2">
        <v>0.201643663620104</v>
      </c>
      <c r="AM22" s="3" t="s">
        <v>83</v>
      </c>
      <c r="AN22" t="s">
        <v>781</v>
      </c>
    </row>
    <row r="23" spans="1:40" x14ac:dyDescent="0.25">
      <c r="A23">
        <v>1</v>
      </c>
      <c r="B23">
        <v>11.7082568807339</v>
      </c>
      <c r="C23">
        <v>727</v>
      </c>
      <c r="D23">
        <v>435</v>
      </c>
      <c r="E23">
        <v>0.39756157943522702</v>
      </c>
      <c r="F23">
        <v>-9.1583705674204999E-2</v>
      </c>
      <c r="G23">
        <v>11.6591892494568</v>
      </c>
      <c r="H23">
        <v>13</v>
      </c>
      <c r="I23">
        <v>448</v>
      </c>
      <c r="J23">
        <v>735</v>
      </c>
      <c r="K23">
        <v>747</v>
      </c>
      <c r="L23" t="s">
        <v>82</v>
      </c>
      <c r="M23">
        <v>608728.38796320802</v>
      </c>
      <c r="N23">
        <v>239297.725839714</v>
      </c>
      <c r="O23">
        <v>608732.10511138302</v>
      </c>
      <c r="P23">
        <v>239286.675070356</v>
      </c>
      <c r="Q23">
        <v>93.57080078125</v>
      </c>
      <c r="R23">
        <v>318.63</v>
      </c>
      <c r="S23">
        <v>341.408600598193</v>
      </c>
      <c r="U23">
        <v>22.778600598193499</v>
      </c>
      <c r="V23" t="s">
        <v>40</v>
      </c>
      <c r="W23">
        <v>9.7170905288272404</v>
      </c>
      <c r="X23">
        <v>67.518291666779504</v>
      </c>
      <c r="Y23">
        <v>1.6331185573604901</v>
      </c>
      <c r="Z23">
        <v>608729.00713736797</v>
      </c>
      <c r="AA23">
        <v>239295.88508693301</v>
      </c>
      <c r="AB23">
        <v>720.5</v>
      </c>
      <c r="AC23">
        <v>733.5</v>
      </c>
      <c r="AD23" t="s">
        <v>88</v>
      </c>
      <c r="AE23" t="s">
        <v>89</v>
      </c>
      <c r="AF23" t="s">
        <v>86</v>
      </c>
      <c r="AG23" s="2">
        <v>0.16978663670307101</v>
      </c>
      <c r="AH23" s="2">
        <v>0.216630604550306</v>
      </c>
      <c r="AI23" s="2">
        <v>4.6843967847235199E-2</v>
      </c>
      <c r="AJ23" s="2">
        <v>4.6843967847235199E-2</v>
      </c>
      <c r="AK23" s="2">
        <v>0.27589902690137802</v>
      </c>
      <c r="AL23" s="2">
        <v>0.20973092729200299</v>
      </c>
      <c r="AM23" s="3" t="s">
        <v>87</v>
      </c>
      <c r="AN23" t="s">
        <v>781</v>
      </c>
    </row>
    <row r="24" spans="1:40" x14ac:dyDescent="0.25">
      <c r="A24">
        <v>2</v>
      </c>
      <c r="B24">
        <v>12.789041095890401</v>
      </c>
      <c r="C24">
        <v>416</v>
      </c>
      <c r="D24">
        <v>490</v>
      </c>
      <c r="E24">
        <v>-0.18534794999569501</v>
      </c>
      <c r="F24">
        <v>-0.200744511801493</v>
      </c>
      <c r="G24">
        <v>12.532216618763901</v>
      </c>
      <c r="H24">
        <v>11</v>
      </c>
      <c r="I24">
        <v>438</v>
      </c>
      <c r="J24">
        <v>412</v>
      </c>
      <c r="K24">
        <v>422</v>
      </c>
      <c r="L24" t="s">
        <v>76</v>
      </c>
      <c r="M24">
        <v>608730.05080852401</v>
      </c>
      <c r="N24">
        <v>239297.22475992001</v>
      </c>
      <c r="O24">
        <v>608722.34894241602</v>
      </c>
      <c r="P24">
        <v>239287.33852141199</v>
      </c>
      <c r="Q24">
        <v>93.456535339355398</v>
      </c>
      <c r="R24">
        <v>48.54</v>
      </c>
      <c r="S24">
        <v>37.920344723844799</v>
      </c>
      <c r="U24">
        <v>-10.6196552761551</v>
      </c>
      <c r="V24" t="s">
        <v>40</v>
      </c>
      <c r="W24">
        <v>10.833990134607999</v>
      </c>
      <c r="X24">
        <v>55.969964207568999</v>
      </c>
      <c r="Y24">
        <v>1.6311242491781801</v>
      </c>
      <c r="Z24">
        <v>608729.00713736797</v>
      </c>
      <c r="AA24">
        <v>239295.88508693301</v>
      </c>
      <c r="AB24">
        <v>410.5</v>
      </c>
      <c r="AC24">
        <v>421.5</v>
      </c>
      <c r="AD24" t="s">
        <v>91</v>
      </c>
      <c r="AE24" t="s">
        <v>89</v>
      </c>
      <c r="AF24" t="s">
        <v>86</v>
      </c>
      <c r="AG24" s="2">
        <v>0.16978663670307101</v>
      </c>
      <c r="AH24" s="2">
        <v>0.216630604550306</v>
      </c>
      <c r="AI24" s="2">
        <v>4.6843967847235199E-2</v>
      </c>
      <c r="AJ24" s="2">
        <v>4.6843967847235199E-2</v>
      </c>
      <c r="AK24" s="2">
        <v>0.27589902690137802</v>
      </c>
      <c r="AL24" s="2">
        <v>0.22484514372530501</v>
      </c>
      <c r="AM24" s="3" t="s">
        <v>90</v>
      </c>
      <c r="AN24" t="s">
        <v>781</v>
      </c>
    </row>
    <row r="25" spans="1:40" x14ac:dyDescent="0.25">
      <c r="A25">
        <v>2</v>
      </c>
      <c r="B25">
        <v>12.789041095890401</v>
      </c>
      <c r="C25">
        <v>416</v>
      </c>
      <c r="D25">
        <v>490</v>
      </c>
      <c r="E25">
        <v>-0.18534794999569501</v>
      </c>
      <c r="F25">
        <v>-0.200744511801493</v>
      </c>
      <c r="G25">
        <v>12.532216618763901</v>
      </c>
      <c r="H25">
        <v>11</v>
      </c>
      <c r="I25">
        <v>438</v>
      </c>
      <c r="J25">
        <v>412</v>
      </c>
      <c r="K25">
        <v>422</v>
      </c>
      <c r="L25" t="s">
        <v>76</v>
      </c>
      <c r="M25">
        <v>608730.05080852401</v>
      </c>
      <c r="N25">
        <v>239297.22475992001</v>
      </c>
      <c r="O25">
        <v>608722.34894241602</v>
      </c>
      <c r="P25">
        <v>239287.33852141199</v>
      </c>
      <c r="Q25">
        <v>93.456535339355398</v>
      </c>
      <c r="R25">
        <v>48.54</v>
      </c>
      <c r="S25">
        <v>37.920344723844799</v>
      </c>
      <c r="U25">
        <v>-10.6196552761551</v>
      </c>
      <c r="V25" t="s">
        <v>40</v>
      </c>
      <c r="W25">
        <v>11.096957489784099</v>
      </c>
      <c r="X25">
        <v>55.969964207568999</v>
      </c>
      <c r="Y25">
        <v>1.6311242491781801</v>
      </c>
      <c r="Z25">
        <v>608729.16874799295</v>
      </c>
      <c r="AA25">
        <v>239296.09253291599</v>
      </c>
      <c r="AB25">
        <v>410.5</v>
      </c>
      <c r="AC25">
        <v>421.5</v>
      </c>
      <c r="AD25" t="s">
        <v>91</v>
      </c>
      <c r="AE25" t="s">
        <v>85</v>
      </c>
      <c r="AF25" t="s">
        <v>86</v>
      </c>
      <c r="AG25" s="2">
        <v>0.16978663670307101</v>
      </c>
      <c r="AH25" s="2">
        <v>0.216630604550306</v>
      </c>
      <c r="AI25" s="2">
        <v>4.6843967847235199E-2</v>
      </c>
      <c r="AJ25" s="2">
        <v>4.6843967847235199E-2</v>
      </c>
      <c r="AK25" s="2">
        <v>0.27589902690137802</v>
      </c>
      <c r="AL25" s="2">
        <v>0.230302683563813</v>
      </c>
      <c r="AM25" s="3" t="s">
        <v>90</v>
      </c>
      <c r="AN25" t="s">
        <v>781</v>
      </c>
    </row>
    <row r="26" spans="1:40" x14ac:dyDescent="0.25">
      <c r="A26">
        <v>0</v>
      </c>
      <c r="B26">
        <v>10.0425287356321</v>
      </c>
      <c r="C26">
        <v>829</v>
      </c>
      <c r="D26">
        <v>537</v>
      </c>
      <c r="E26">
        <v>0.55437473213233102</v>
      </c>
      <c r="F26">
        <v>-0.24880797584889799</v>
      </c>
      <c r="G26">
        <v>9.7332855807791194</v>
      </c>
      <c r="H26">
        <v>64</v>
      </c>
      <c r="I26">
        <v>462</v>
      </c>
      <c r="J26">
        <v>798</v>
      </c>
      <c r="K26">
        <v>861</v>
      </c>
      <c r="L26" t="s">
        <v>92</v>
      </c>
      <c r="M26">
        <v>608755.02258931799</v>
      </c>
      <c r="N26">
        <v>239294.47667125901</v>
      </c>
      <c r="O26">
        <v>608756.52283517097</v>
      </c>
      <c r="P26">
        <v>239284.859701332</v>
      </c>
      <c r="Q26">
        <v>94.317436218261705</v>
      </c>
      <c r="R26">
        <v>319.37</v>
      </c>
      <c r="S26">
        <v>351.133332419878</v>
      </c>
      <c r="U26">
        <v>31.7633324198781</v>
      </c>
      <c r="V26" t="s">
        <v>40</v>
      </c>
      <c r="W26">
        <v>9.5602031756975698</v>
      </c>
      <c r="X26">
        <v>76.783776062443494</v>
      </c>
      <c r="Y26">
        <v>1.6461498040484099</v>
      </c>
      <c r="Z26">
        <v>608755.04926747899</v>
      </c>
      <c r="AA26">
        <v>239294.30565724001</v>
      </c>
      <c r="AB26">
        <v>797</v>
      </c>
      <c r="AC26">
        <v>861</v>
      </c>
      <c r="AD26" t="s">
        <v>94</v>
      </c>
      <c r="AE26" t="s">
        <v>95</v>
      </c>
      <c r="AF26" t="s">
        <v>96</v>
      </c>
      <c r="AG26" s="2">
        <v>0.92169888495952701</v>
      </c>
      <c r="AH26" s="2">
        <v>0.90201110949815799</v>
      </c>
      <c r="AI26" s="2">
        <v>-1.9687775461368601E-2</v>
      </c>
      <c r="AJ26" s="2">
        <v>1.9687775461368601E-2</v>
      </c>
      <c r="AK26" s="2">
        <v>2.1360311683824101E-2</v>
      </c>
      <c r="AL26" s="2">
        <v>0.86366537351726302</v>
      </c>
      <c r="AM26" t="s">
        <v>93</v>
      </c>
    </row>
    <row r="27" spans="1:40" x14ac:dyDescent="0.25">
      <c r="A27">
        <v>0</v>
      </c>
      <c r="B27">
        <v>10.8593639575971</v>
      </c>
      <c r="C27">
        <v>389</v>
      </c>
      <c r="D27">
        <v>519</v>
      </c>
      <c r="E27">
        <v>-0.23576657918082</v>
      </c>
      <c r="F27">
        <v>-0.25097198924367098</v>
      </c>
      <c r="G27">
        <v>10.519156265963399</v>
      </c>
      <c r="H27">
        <v>50</v>
      </c>
      <c r="I27">
        <v>453</v>
      </c>
      <c r="J27">
        <v>365</v>
      </c>
      <c r="K27">
        <v>414</v>
      </c>
      <c r="L27" t="s">
        <v>92</v>
      </c>
      <c r="M27">
        <v>608754.852179421</v>
      </c>
      <c r="N27">
        <v>239295.24534324399</v>
      </c>
      <c r="O27">
        <v>608756.52283517097</v>
      </c>
      <c r="P27">
        <v>239284.859701332</v>
      </c>
      <c r="Q27">
        <v>94.317436218261705</v>
      </c>
      <c r="R27">
        <v>4.37</v>
      </c>
      <c r="S27">
        <v>-9.1384299372979196</v>
      </c>
      <c r="U27">
        <v>-13.508429937297899</v>
      </c>
      <c r="V27" t="s">
        <v>40</v>
      </c>
      <c r="W27">
        <v>9.3967090694990603</v>
      </c>
      <c r="X27">
        <v>104.120680017559</v>
      </c>
      <c r="Y27">
        <v>1.6461498040484099</v>
      </c>
      <c r="Z27">
        <v>608755.03044684301</v>
      </c>
      <c r="AA27">
        <v>239294.13714270401</v>
      </c>
      <c r="AB27">
        <v>364</v>
      </c>
      <c r="AC27">
        <v>414</v>
      </c>
      <c r="AD27" t="s">
        <v>98</v>
      </c>
      <c r="AE27" t="s">
        <v>99</v>
      </c>
      <c r="AF27" t="s">
        <v>96</v>
      </c>
      <c r="AG27" s="2">
        <v>0.92169888495952701</v>
      </c>
      <c r="AH27" s="2">
        <v>0.90201110949815799</v>
      </c>
      <c r="AI27" s="2">
        <v>-1.9687775461368601E-2</v>
      </c>
      <c r="AJ27" s="2">
        <v>1.9687775461368601E-2</v>
      </c>
      <c r="AK27" s="2">
        <v>2.1360311683824101E-2</v>
      </c>
      <c r="AL27" s="2">
        <v>0.86676044643649497</v>
      </c>
      <c r="AM27" t="s">
        <v>97</v>
      </c>
    </row>
    <row r="28" spans="1:40" x14ac:dyDescent="0.25">
      <c r="A28">
        <v>0</v>
      </c>
      <c r="B28">
        <v>10.8593639575971</v>
      </c>
      <c r="C28">
        <v>389</v>
      </c>
      <c r="D28">
        <v>519</v>
      </c>
      <c r="E28">
        <v>-0.23576657918082</v>
      </c>
      <c r="F28">
        <v>-0.25097198924367098</v>
      </c>
      <c r="G28">
        <v>10.519156265963399</v>
      </c>
      <c r="H28">
        <v>50</v>
      </c>
      <c r="I28">
        <v>453</v>
      </c>
      <c r="J28">
        <v>365</v>
      </c>
      <c r="K28">
        <v>414</v>
      </c>
      <c r="L28" t="s">
        <v>92</v>
      </c>
      <c r="M28">
        <v>608754.852179421</v>
      </c>
      <c r="N28">
        <v>239295.24534324399</v>
      </c>
      <c r="O28">
        <v>608756.52283517097</v>
      </c>
      <c r="P28">
        <v>239284.859701332</v>
      </c>
      <c r="Q28">
        <v>94.317436218261705</v>
      </c>
      <c r="R28">
        <v>4.37</v>
      </c>
      <c r="S28">
        <v>-9.1384299372979196</v>
      </c>
      <c r="U28">
        <v>-13.508429937297899</v>
      </c>
      <c r="V28" t="s">
        <v>40</v>
      </c>
      <c r="W28">
        <v>9.5408266239745796</v>
      </c>
      <c r="X28">
        <v>76.512013705267407</v>
      </c>
      <c r="Y28">
        <v>1.6461498040484099</v>
      </c>
      <c r="Z28">
        <v>608755.00755804696</v>
      </c>
      <c r="AA28">
        <v>239294.27943104701</v>
      </c>
      <c r="AB28">
        <v>364</v>
      </c>
      <c r="AC28">
        <v>414</v>
      </c>
      <c r="AD28" t="s">
        <v>98</v>
      </c>
      <c r="AE28" t="s">
        <v>100</v>
      </c>
      <c r="AF28" t="s">
        <v>96</v>
      </c>
      <c r="AG28" s="2">
        <v>0.92169888495952701</v>
      </c>
      <c r="AH28" s="2">
        <v>0.90201110949815799</v>
      </c>
      <c r="AI28" s="2">
        <v>-1.9687775461368601E-2</v>
      </c>
      <c r="AJ28" s="2">
        <v>1.9687775461368601E-2</v>
      </c>
      <c r="AK28" s="2">
        <v>2.1360311683824101E-2</v>
      </c>
      <c r="AL28" s="2">
        <v>0.88005397238612804</v>
      </c>
      <c r="AM28" t="s">
        <v>97</v>
      </c>
    </row>
    <row r="29" spans="1:40" x14ac:dyDescent="0.25">
      <c r="A29">
        <v>0</v>
      </c>
      <c r="B29">
        <v>17.7774545454545</v>
      </c>
      <c r="C29">
        <v>594</v>
      </c>
      <c r="D29">
        <v>458</v>
      </c>
      <c r="E29">
        <v>0.15880760831563101</v>
      </c>
      <c r="F29">
        <v>-0.141755349186199</v>
      </c>
      <c r="G29">
        <v>17.5991382124142</v>
      </c>
      <c r="H29">
        <v>32</v>
      </c>
      <c r="I29">
        <v>423</v>
      </c>
      <c r="J29">
        <v>577</v>
      </c>
      <c r="K29">
        <v>608</v>
      </c>
      <c r="L29" t="s">
        <v>101</v>
      </c>
      <c r="M29">
        <v>608756.705439126</v>
      </c>
      <c r="N29">
        <v>239295.347030256</v>
      </c>
      <c r="O29">
        <v>608741.80678764405</v>
      </c>
      <c r="P29">
        <v>239285.979007527</v>
      </c>
      <c r="Q29">
        <v>93.675956726074205</v>
      </c>
      <c r="R29">
        <v>48.74</v>
      </c>
      <c r="S29">
        <v>57.839005711052302</v>
      </c>
      <c r="U29">
        <v>9.0990057110523299</v>
      </c>
      <c r="V29" t="s">
        <v>40</v>
      </c>
      <c r="W29">
        <v>15.5935040910844</v>
      </c>
      <c r="X29">
        <v>36.5105506463822</v>
      </c>
      <c r="Y29">
        <v>1.63495387482572</v>
      </c>
      <c r="Z29">
        <v>608755.00755804696</v>
      </c>
      <c r="AA29">
        <v>239294.27943104701</v>
      </c>
      <c r="AB29">
        <v>578</v>
      </c>
      <c r="AC29">
        <v>610</v>
      </c>
      <c r="AD29" t="s">
        <v>103</v>
      </c>
      <c r="AE29" t="s">
        <v>100</v>
      </c>
      <c r="AF29" t="s">
        <v>96</v>
      </c>
      <c r="AG29" s="2">
        <v>0.92169888495952701</v>
      </c>
      <c r="AH29" s="2">
        <v>0.90201110949815799</v>
      </c>
      <c r="AI29" s="2">
        <v>-1.9687775461368601E-2</v>
      </c>
      <c r="AJ29" s="2">
        <v>1.9687775461368601E-2</v>
      </c>
      <c r="AK29" s="2">
        <v>2.1360311683824101E-2</v>
      </c>
      <c r="AL29" s="2">
        <v>0.94980264127619696</v>
      </c>
      <c r="AM29" t="s">
        <v>102</v>
      </c>
    </row>
    <row r="30" spans="1:40" x14ac:dyDescent="0.25">
      <c r="A30">
        <v>0</v>
      </c>
      <c r="B30">
        <v>17.7774545454545</v>
      </c>
      <c r="C30">
        <v>594</v>
      </c>
      <c r="D30">
        <v>458</v>
      </c>
      <c r="E30">
        <v>0.15880760831563101</v>
      </c>
      <c r="F30">
        <v>-0.141755349186199</v>
      </c>
      <c r="G30">
        <v>17.5991382124142</v>
      </c>
      <c r="H30">
        <v>32</v>
      </c>
      <c r="I30">
        <v>423</v>
      </c>
      <c r="J30">
        <v>577</v>
      </c>
      <c r="K30">
        <v>608</v>
      </c>
      <c r="L30" t="s">
        <v>101</v>
      </c>
      <c r="M30">
        <v>608756.705439126</v>
      </c>
      <c r="N30">
        <v>239295.347030256</v>
      </c>
      <c r="O30">
        <v>608741.80678764405</v>
      </c>
      <c r="P30">
        <v>239285.979007527</v>
      </c>
      <c r="Q30">
        <v>93.675956726074205</v>
      </c>
      <c r="R30">
        <v>48.74</v>
      </c>
      <c r="S30">
        <v>57.839005711052302</v>
      </c>
      <c r="U30">
        <v>9.0990057110523299</v>
      </c>
      <c r="V30" t="s">
        <v>40</v>
      </c>
      <c r="W30">
        <v>15.642773655084</v>
      </c>
      <c r="X30">
        <v>36.5105506463822</v>
      </c>
      <c r="Y30">
        <v>1.63495387482572</v>
      </c>
      <c r="Z30">
        <v>608755.04926747899</v>
      </c>
      <c r="AA30">
        <v>239294.30565724001</v>
      </c>
      <c r="AB30">
        <v>578</v>
      </c>
      <c r="AC30">
        <v>610</v>
      </c>
      <c r="AD30" t="s">
        <v>103</v>
      </c>
      <c r="AE30" t="s">
        <v>95</v>
      </c>
      <c r="AF30" t="s">
        <v>96</v>
      </c>
      <c r="AG30" s="2">
        <v>0.92169888495952701</v>
      </c>
      <c r="AH30" s="2">
        <v>0.90201110949815799</v>
      </c>
      <c r="AI30" s="2">
        <v>-1.9687775461368601E-2</v>
      </c>
      <c r="AJ30" s="2">
        <v>1.9687775461368601E-2</v>
      </c>
      <c r="AK30" s="2">
        <v>2.1360311683824101E-2</v>
      </c>
      <c r="AL30" s="2">
        <v>0.95280365770893305</v>
      </c>
      <c r="AM30" t="s">
        <v>102</v>
      </c>
    </row>
    <row r="31" spans="1:40" x14ac:dyDescent="0.25">
      <c r="A31">
        <v>0</v>
      </c>
      <c r="B31">
        <v>18.018090452261301</v>
      </c>
      <c r="C31">
        <v>443</v>
      </c>
      <c r="D31">
        <v>454</v>
      </c>
      <c r="E31">
        <v>-0.133958540833537</v>
      </c>
      <c r="F31">
        <v>-0.134673738078226</v>
      </c>
      <c r="G31">
        <v>17.854940069502501</v>
      </c>
      <c r="H31">
        <v>31</v>
      </c>
      <c r="I31">
        <v>422</v>
      </c>
      <c r="J31">
        <v>430</v>
      </c>
      <c r="K31">
        <v>460</v>
      </c>
      <c r="L31" t="s">
        <v>104</v>
      </c>
      <c r="M31">
        <v>608753.00190617796</v>
      </c>
      <c r="N31">
        <v>239295.96587732399</v>
      </c>
      <c r="O31">
        <v>608766.26346588996</v>
      </c>
      <c r="P31">
        <v>239284.01054717801</v>
      </c>
      <c r="Q31">
        <v>94.745918273925696</v>
      </c>
      <c r="R31">
        <v>319.70999999999998</v>
      </c>
      <c r="S31">
        <v>312.03474098050702</v>
      </c>
      <c r="U31">
        <v>-7.6752590194925903</v>
      </c>
      <c r="V31" t="s">
        <v>40</v>
      </c>
      <c r="W31">
        <v>15.1237777642402</v>
      </c>
      <c r="X31">
        <v>37.052490900245303</v>
      </c>
      <c r="Y31">
        <v>1.6536282267054601</v>
      </c>
      <c r="Z31">
        <v>608755.03044684301</v>
      </c>
      <c r="AA31">
        <v>239294.13714270401</v>
      </c>
      <c r="AB31">
        <v>427.5</v>
      </c>
      <c r="AC31">
        <v>458.5</v>
      </c>
      <c r="AD31" t="s">
        <v>106</v>
      </c>
      <c r="AE31" t="s">
        <v>99</v>
      </c>
      <c r="AF31" t="s">
        <v>96</v>
      </c>
      <c r="AG31" s="2">
        <v>0.92169888495952701</v>
      </c>
      <c r="AH31" s="2">
        <v>0.90201110949815799</v>
      </c>
      <c r="AI31" s="2">
        <v>-1.9687775461368601E-2</v>
      </c>
      <c r="AJ31" s="2">
        <v>1.9687775461368601E-2</v>
      </c>
      <c r="AK31" s="2">
        <v>2.1360311683824101E-2</v>
      </c>
      <c r="AL31" s="2">
        <v>0.89898056566393303</v>
      </c>
      <c r="AM31" t="s">
        <v>105</v>
      </c>
    </row>
    <row r="32" spans="1:40" x14ac:dyDescent="0.25">
      <c r="A32">
        <v>0</v>
      </c>
      <c r="B32">
        <v>11.6863999999999</v>
      </c>
      <c r="C32">
        <v>335</v>
      </c>
      <c r="D32">
        <v>503</v>
      </c>
      <c r="E32">
        <v>-0.33284175165337598</v>
      </c>
      <c r="F32">
        <v>-0.216231723074648</v>
      </c>
      <c r="G32">
        <v>11.414257263133599</v>
      </c>
      <c r="H32">
        <v>12</v>
      </c>
      <c r="I32">
        <v>444</v>
      </c>
      <c r="J32">
        <v>330</v>
      </c>
      <c r="K32">
        <v>341</v>
      </c>
      <c r="L32" t="s">
        <v>104</v>
      </c>
      <c r="M32">
        <v>608763.43249200901</v>
      </c>
      <c r="N32">
        <v>239295.06816246099</v>
      </c>
      <c r="O32">
        <v>608766.26346588996</v>
      </c>
      <c r="P32">
        <v>239284.01054717801</v>
      </c>
      <c r="Q32">
        <v>94.745918273925696</v>
      </c>
      <c r="R32">
        <v>4.71</v>
      </c>
      <c r="S32">
        <v>-14.3604276154799</v>
      </c>
      <c r="U32">
        <v>-19.0704276154799</v>
      </c>
      <c r="V32" t="s">
        <v>40</v>
      </c>
      <c r="W32">
        <v>9.4404250787795903</v>
      </c>
      <c r="X32">
        <v>109.505928364242</v>
      </c>
      <c r="Y32">
        <v>1.6536282267054601</v>
      </c>
      <c r="Z32">
        <v>608763.922043561</v>
      </c>
      <c r="AA32">
        <v>239293.156003271</v>
      </c>
      <c r="AB32">
        <v>329</v>
      </c>
      <c r="AC32">
        <v>341</v>
      </c>
      <c r="AD32" t="s">
        <v>108</v>
      </c>
      <c r="AE32" t="s">
        <v>109</v>
      </c>
      <c r="AF32" t="s">
        <v>110</v>
      </c>
      <c r="AG32" s="2">
        <v>0.28297772783845099</v>
      </c>
      <c r="AH32" s="2">
        <v>0.25913401600955899</v>
      </c>
      <c r="AI32" s="2">
        <v>-2.3843711828892E-2</v>
      </c>
      <c r="AJ32" s="2">
        <v>2.3843711828892E-2</v>
      </c>
      <c r="AK32" s="2">
        <v>8.4260029971348502E-2</v>
      </c>
      <c r="AL32" s="2">
        <v>0.19763165112876999</v>
      </c>
      <c r="AM32" t="s">
        <v>107</v>
      </c>
    </row>
    <row r="33" spans="1:39" x14ac:dyDescent="0.25">
      <c r="A33">
        <v>0</v>
      </c>
      <c r="B33">
        <v>11.6863999999999</v>
      </c>
      <c r="C33">
        <v>335</v>
      </c>
      <c r="D33">
        <v>503</v>
      </c>
      <c r="E33">
        <v>-0.33284175165337598</v>
      </c>
      <c r="F33">
        <v>-0.216231723074648</v>
      </c>
      <c r="G33">
        <v>11.414257263133599</v>
      </c>
      <c r="H33">
        <v>12</v>
      </c>
      <c r="I33">
        <v>444</v>
      </c>
      <c r="J33">
        <v>330</v>
      </c>
      <c r="K33">
        <v>341</v>
      </c>
      <c r="L33" t="s">
        <v>104</v>
      </c>
      <c r="M33">
        <v>608763.43249200901</v>
      </c>
      <c r="N33">
        <v>239295.06816246099</v>
      </c>
      <c r="O33">
        <v>608766.26346588996</v>
      </c>
      <c r="P33">
        <v>239284.01054717801</v>
      </c>
      <c r="Q33">
        <v>94.745918273925696</v>
      </c>
      <c r="R33">
        <v>4.71</v>
      </c>
      <c r="S33">
        <v>-14.3604276154799</v>
      </c>
      <c r="U33">
        <v>-19.0704276154799</v>
      </c>
      <c r="V33" t="s">
        <v>40</v>
      </c>
      <c r="W33">
        <v>9.6558207905465903</v>
      </c>
      <c r="X33">
        <v>70.657322304258003</v>
      </c>
      <c r="Y33">
        <v>1.6536282267054601</v>
      </c>
      <c r="Z33">
        <v>608763.86862093199</v>
      </c>
      <c r="AA33">
        <v>239293.36466887701</v>
      </c>
      <c r="AB33">
        <v>329</v>
      </c>
      <c r="AC33">
        <v>341</v>
      </c>
      <c r="AD33" t="s">
        <v>108</v>
      </c>
      <c r="AE33" t="s">
        <v>111</v>
      </c>
      <c r="AF33" t="s">
        <v>110</v>
      </c>
      <c r="AG33" s="2">
        <v>0.28297772783845099</v>
      </c>
      <c r="AH33" s="2">
        <v>0.25913401600955899</v>
      </c>
      <c r="AI33" s="2">
        <v>-2.3843711828892E-2</v>
      </c>
      <c r="AJ33" s="2">
        <v>2.3843711828892E-2</v>
      </c>
      <c r="AK33" s="2">
        <v>8.4260029971348502E-2</v>
      </c>
      <c r="AL33" s="2">
        <v>0.20214087712307999</v>
      </c>
      <c r="AM33" t="s">
        <v>107</v>
      </c>
    </row>
    <row r="34" spans="1:39" x14ac:dyDescent="0.25">
      <c r="A34">
        <v>4</v>
      </c>
      <c r="B34">
        <v>12.923809523809499</v>
      </c>
      <c r="C34">
        <v>435</v>
      </c>
      <c r="D34">
        <v>480</v>
      </c>
      <c r="E34">
        <v>-0.14927195504005999</v>
      </c>
      <c r="F34">
        <v>-0.18333293302684101</v>
      </c>
      <c r="G34">
        <v>12.7072263250201</v>
      </c>
      <c r="H34">
        <v>13</v>
      </c>
      <c r="I34">
        <v>433</v>
      </c>
      <c r="J34">
        <v>428</v>
      </c>
      <c r="K34">
        <v>440</v>
      </c>
      <c r="L34" t="s">
        <v>92</v>
      </c>
      <c r="M34">
        <v>608764.82891065103</v>
      </c>
      <c r="N34">
        <v>239294.476494509</v>
      </c>
      <c r="O34">
        <v>608756.52283517097</v>
      </c>
      <c r="P34">
        <v>239284.859701332</v>
      </c>
      <c r="Q34">
        <v>94.317436218261705</v>
      </c>
      <c r="R34">
        <v>49.37</v>
      </c>
      <c r="S34">
        <v>40.817346976537898</v>
      </c>
      <c r="U34">
        <v>-8.5526530234620299</v>
      </c>
      <c r="V34" t="s">
        <v>40</v>
      </c>
      <c r="W34">
        <v>11.238106663419501</v>
      </c>
      <c r="X34">
        <v>54.164903103724001</v>
      </c>
      <c r="Y34">
        <v>1.6461498040484099</v>
      </c>
      <c r="Z34">
        <v>608763.86862093199</v>
      </c>
      <c r="AA34">
        <v>239293.36466887701</v>
      </c>
      <c r="AB34">
        <v>428.5</v>
      </c>
      <c r="AC34">
        <v>441.5</v>
      </c>
      <c r="AD34" t="s">
        <v>113</v>
      </c>
      <c r="AE34" t="s">
        <v>111</v>
      </c>
      <c r="AF34" t="s">
        <v>110</v>
      </c>
      <c r="AG34" s="2">
        <v>0.28297772783845099</v>
      </c>
      <c r="AH34" s="2">
        <v>0.25913401600955899</v>
      </c>
      <c r="AI34" s="2">
        <v>-2.3843711828892E-2</v>
      </c>
      <c r="AJ34" s="2">
        <v>2.3843711828892E-2</v>
      </c>
      <c r="AK34" s="2">
        <v>8.4260029971348502E-2</v>
      </c>
      <c r="AL34" s="2">
        <v>0.27901107193408797</v>
      </c>
      <c r="AM34" t="s">
        <v>112</v>
      </c>
    </row>
    <row r="35" spans="1:39" x14ac:dyDescent="0.25">
      <c r="A35">
        <v>1</v>
      </c>
      <c r="B35">
        <v>17.364912280701699</v>
      </c>
      <c r="C35">
        <v>422</v>
      </c>
      <c r="D35">
        <v>450</v>
      </c>
      <c r="E35">
        <v>-0.17400360093536801</v>
      </c>
      <c r="F35">
        <v>-0.12628408275568301</v>
      </c>
      <c r="G35">
        <v>17.226631257529601</v>
      </c>
      <c r="H35">
        <v>12</v>
      </c>
      <c r="I35">
        <v>418</v>
      </c>
      <c r="J35">
        <v>416</v>
      </c>
      <c r="K35">
        <v>427</v>
      </c>
      <c r="L35" t="s">
        <v>114</v>
      </c>
      <c r="M35">
        <v>608762.77370985504</v>
      </c>
      <c r="N35">
        <v>239294.10532362</v>
      </c>
      <c r="O35">
        <v>608776.05082669097</v>
      </c>
      <c r="P35">
        <v>239283.12921351701</v>
      </c>
      <c r="Q35">
        <v>94.5557861328125</v>
      </c>
      <c r="R35">
        <v>319.55</v>
      </c>
      <c r="S35">
        <v>309.58032804632398</v>
      </c>
      <c r="U35">
        <v>-9.9696719536751903</v>
      </c>
      <c r="V35" t="s">
        <v>40</v>
      </c>
      <c r="W35">
        <v>15.736705277175201</v>
      </c>
      <c r="X35">
        <v>34.4348272975623</v>
      </c>
      <c r="Y35">
        <v>1.6503097948291701</v>
      </c>
      <c r="Z35">
        <v>608763.922043561</v>
      </c>
      <c r="AA35">
        <v>239293.156003271</v>
      </c>
      <c r="AB35">
        <v>416</v>
      </c>
      <c r="AC35">
        <v>428</v>
      </c>
      <c r="AD35" t="s">
        <v>116</v>
      </c>
      <c r="AE35" t="s">
        <v>109</v>
      </c>
      <c r="AF35" t="s">
        <v>110</v>
      </c>
      <c r="AG35" s="2">
        <v>0.28297772783845099</v>
      </c>
      <c r="AH35" s="2">
        <v>0.25913401600955899</v>
      </c>
      <c r="AI35" s="2">
        <v>-2.3843711828892E-2</v>
      </c>
      <c r="AJ35" s="2">
        <v>2.3843711828892E-2</v>
      </c>
      <c r="AK35" s="2">
        <v>8.4260029971348502E-2</v>
      </c>
      <c r="AL35" s="2">
        <v>0.35775246385229797</v>
      </c>
      <c r="AM35" t="s">
        <v>115</v>
      </c>
    </row>
    <row r="36" spans="1:39" x14ac:dyDescent="0.25">
      <c r="A36">
        <v>0</v>
      </c>
      <c r="B36">
        <v>8.5999999999999908</v>
      </c>
      <c r="C36">
        <v>967</v>
      </c>
      <c r="D36">
        <v>556</v>
      </c>
      <c r="E36">
        <v>0.72652109916922503</v>
      </c>
      <c r="F36">
        <v>-0.246022978642356</v>
      </c>
      <c r="G36">
        <v>8.3410427121465691</v>
      </c>
      <c r="H36">
        <v>82</v>
      </c>
      <c r="I36">
        <v>474</v>
      </c>
      <c r="J36">
        <v>924</v>
      </c>
      <c r="K36">
        <v>1005</v>
      </c>
      <c r="L36" t="s">
        <v>117</v>
      </c>
      <c r="M36">
        <v>608786.02759999398</v>
      </c>
      <c r="N36">
        <v>239290.66720850501</v>
      </c>
      <c r="O36">
        <v>608785.89271375001</v>
      </c>
      <c r="P36">
        <v>239282.327256513</v>
      </c>
      <c r="Q36">
        <v>94.2615966796875</v>
      </c>
      <c r="R36">
        <v>319.3</v>
      </c>
      <c r="S36">
        <v>360.92659270960201</v>
      </c>
      <c r="U36">
        <v>41.6265927096021</v>
      </c>
      <c r="V36" t="s">
        <v>40</v>
      </c>
      <c r="W36">
        <v>9.6704065825088605</v>
      </c>
      <c r="X36">
        <v>86.268191323809305</v>
      </c>
      <c r="Y36">
        <v>1.6451752202475001</v>
      </c>
      <c r="Z36">
        <v>608786.04909765394</v>
      </c>
      <c r="AA36">
        <v>239291.996398541</v>
      </c>
      <c r="AB36">
        <v>926</v>
      </c>
      <c r="AC36">
        <v>1008</v>
      </c>
      <c r="AD36" t="s">
        <v>119</v>
      </c>
      <c r="AE36" t="s">
        <v>120</v>
      </c>
      <c r="AF36" t="s">
        <v>121</v>
      </c>
      <c r="AG36" s="2">
        <v>0.86510333939183703</v>
      </c>
      <c r="AH36" s="2">
        <v>0.88151888507474396</v>
      </c>
      <c r="AI36" s="2">
        <v>1.6415545682907502E-2</v>
      </c>
      <c r="AJ36" s="2">
        <v>1.6415545682907502E-2</v>
      </c>
      <c r="AK36" s="2">
        <v>1.8975242535125999E-2</v>
      </c>
      <c r="AL36" s="2">
        <v>0.86586338305654198</v>
      </c>
      <c r="AM36" t="s">
        <v>118</v>
      </c>
    </row>
    <row r="37" spans="1:39" x14ac:dyDescent="0.25">
      <c r="A37">
        <v>0</v>
      </c>
      <c r="B37">
        <v>8.5999999999999908</v>
      </c>
      <c r="C37">
        <v>967</v>
      </c>
      <c r="D37">
        <v>556</v>
      </c>
      <c r="E37">
        <v>0.72652109916922503</v>
      </c>
      <c r="F37">
        <v>-0.246022978642356</v>
      </c>
      <c r="G37">
        <v>8.3410427121465691</v>
      </c>
      <c r="H37">
        <v>82</v>
      </c>
      <c r="I37">
        <v>474</v>
      </c>
      <c r="J37">
        <v>924</v>
      </c>
      <c r="K37">
        <v>1005</v>
      </c>
      <c r="L37" t="s">
        <v>117</v>
      </c>
      <c r="M37">
        <v>608786.02759999398</v>
      </c>
      <c r="N37">
        <v>239290.66720850501</v>
      </c>
      <c r="O37">
        <v>608785.89271375001</v>
      </c>
      <c r="P37">
        <v>239282.327256513</v>
      </c>
      <c r="Q37">
        <v>94.2615966796875</v>
      </c>
      <c r="R37">
        <v>319.3</v>
      </c>
      <c r="S37">
        <v>360.92659270960201</v>
      </c>
      <c r="U37">
        <v>41.6265927096021</v>
      </c>
      <c r="V37" t="s">
        <v>40</v>
      </c>
      <c r="W37">
        <v>9.8270835082118708</v>
      </c>
      <c r="X37">
        <v>86.268191323809305</v>
      </c>
      <c r="Y37">
        <v>1.6451752202475001</v>
      </c>
      <c r="Z37">
        <v>608786.05163133703</v>
      </c>
      <c r="AA37">
        <v>239292.153054978</v>
      </c>
      <c r="AB37">
        <v>926</v>
      </c>
      <c r="AC37">
        <v>1008</v>
      </c>
      <c r="AD37" t="s">
        <v>119</v>
      </c>
      <c r="AE37" t="s">
        <v>122</v>
      </c>
      <c r="AF37" t="s">
        <v>121</v>
      </c>
      <c r="AG37" s="2">
        <v>0.86510333939183703</v>
      </c>
      <c r="AH37" s="2">
        <v>0.88151888507474396</v>
      </c>
      <c r="AI37" s="2">
        <v>1.6415545682907502E-2</v>
      </c>
      <c r="AJ37" s="2">
        <v>1.6415545682907502E-2</v>
      </c>
      <c r="AK37" s="2">
        <v>1.8975242535125999E-2</v>
      </c>
      <c r="AL37" s="2">
        <v>0.87989183282012096</v>
      </c>
      <c r="AM37" t="s">
        <v>118</v>
      </c>
    </row>
    <row r="38" spans="1:39" x14ac:dyDescent="0.25">
      <c r="A38">
        <v>0</v>
      </c>
      <c r="B38">
        <v>10.630392156862699</v>
      </c>
      <c r="C38">
        <v>479</v>
      </c>
      <c r="D38">
        <v>509</v>
      </c>
      <c r="E38">
        <v>-6.4364096296009005E-2</v>
      </c>
      <c r="F38">
        <v>-0.238979250715708</v>
      </c>
      <c r="G38">
        <v>10.3282775126809</v>
      </c>
      <c r="H38">
        <v>45</v>
      </c>
      <c r="I38">
        <v>449</v>
      </c>
      <c r="J38">
        <v>457</v>
      </c>
      <c r="K38">
        <v>501</v>
      </c>
      <c r="L38" t="s">
        <v>117</v>
      </c>
      <c r="M38">
        <v>608786.00306993094</v>
      </c>
      <c r="N38">
        <v>239292.65494443901</v>
      </c>
      <c r="O38">
        <v>608785.89271375001</v>
      </c>
      <c r="P38">
        <v>239282.327256513</v>
      </c>
      <c r="Q38">
        <v>94.2615966796875</v>
      </c>
      <c r="R38">
        <v>4.3</v>
      </c>
      <c r="S38">
        <v>0.61220893006509502</v>
      </c>
      <c r="U38">
        <v>-3.6877910699348999</v>
      </c>
      <c r="V38" t="s">
        <v>40</v>
      </c>
      <c r="W38">
        <v>9.6221795607443301</v>
      </c>
      <c r="X38">
        <v>85.953807544272195</v>
      </c>
      <c r="Y38">
        <v>1.6451752202475001</v>
      </c>
      <c r="Z38">
        <v>608785.99552537501</v>
      </c>
      <c r="AA38">
        <v>239291.94888679401</v>
      </c>
      <c r="AB38">
        <v>456.5</v>
      </c>
      <c r="AC38">
        <v>501.5</v>
      </c>
      <c r="AD38" t="s">
        <v>124</v>
      </c>
      <c r="AE38" t="s">
        <v>125</v>
      </c>
      <c r="AF38" t="s">
        <v>121</v>
      </c>
      <c r="AG38" s="2">
        <v>0.86510333939183703</v>
      </c>
      <c r="AH38" s="2">
        <v>0.88151888507474396</v>
      </c>
      <c r="AI38" s="2">
        <v>1.6415545682907502E-2</v>
      </c>
      <c r="AJ38" s="2">
        <v>1.6415545682907502E-2</v>
      </c>
      <c r="AK38" s="2">
        <v>1.8975242535125999E-2</v>
      </c>
      <c r="AL38" s="2">
        <v>0.841402016113173</v>
      </c>
      <c r="AM38" t="s">
        <v>123</v>
      </c>
    </row>
    <row r="39" spans="1:39" x14ac:dyDescent="0.25">
      <c r="A39">
        <v>1</v>
      </c>
      <c r="B39">
        <v>14.0324175824175</v>
      </c>
      <c r="C39">
        <v>502</v>
      </c>
      <c r="D39">
        <v>470</v>
      </c>
      <c r="E39">
        <v>-1.9528767041414E-2</v>
      </c>
      <c r="F39">
        <v>-0.16638415152303401</v>
      </c>
      <c r="G39">
        <v>13.838630742848601</v>
      </c>
      <c r="H39">
        <v>35</v>
      </c>
      <c r="I39">
        <v>428</v>
      </c>
      <c r="J39">
        <v>484</v>
      </c>
      <c r="K39">
        <v>518</v>
      </c>
      <c r="L39" t="s">
        <v>114</v>
      </c>
      <c r="M39">
        <v>608786.40431138803</v>
      </c>
      <c r="N39">
        <v>239292.311427601</v>
      </c>
      <c r="O39">
        <v>608776.05082669097</v>
      </c>
      <c r="P39">
        <v>239283.12921351701</v>
      </c>
      <c r="Q39">
        <v>94.5557861328125</v>
      </c>
      <c r="R39">
        <v>49.55</v>
      </c>
      <c r="S39">
        <v>48.431084069432799</v>
      </c>
      <c r="U39">
        <v>-1.1189159305671801</v>
      </c>
      <c r="V39" t="s">
        <v>40</v>
      </c>
      <c r="W39">
        <v>13.292240917993499</v>
      </c>
      <c r="X39">
        <v>46.227317316360001</v>
      </c>
      <c r="Y39">
        <v>1.6503097948291701</v>
      </c>
      <c r="Z39">
        <v>608785.99552537501</v>
      </c>
      <c r="AA39">
        <v>239291.94888679401</v>
      </c>
      <c r="AB39">
        <v>484.5</v>
      </c>
      <c r="AC39">
        <v>519.5</v>
      </c>
      <c r="AD39" t="s">
        <v>127</v>
      </c>
      <c r="AE39" t="s">
        <v>125</v>
      </c>
      <c r="AF39" t="s">
        <v>121</v>
      </c>
      <c r="AG39" s="2">
        <v>0.86510333939183703</v>
      </c>
      <c r="AH39" s="2">
        <v>0.88151888507474396</v>
      </c>
      <c r="AI39" s="2">
        <v>1.6415545682907502E-2</v>
      </c>
      <c r="AJ39" s="2">
        <v>1.6415545682907502E-2</v>
      </c>
      <c r="AK39" s="2">
        <v>1.8975242535125999E-2</v>
      </c>
      <c r="AL39" s="2">
        <v>0.90777350021650005</v>
      </c>
      <c r="AM39" t="s">
        <v>126</v>
      </c>
    </row>
    <row r="40" spans="1:39" x14ac:dyDescent="0.25">
      <c r="A40">
        <v>1</v>
      </c>
      <c r="B40">
        <v>14.0324175824175</v>
      </c>
      <c r="C40">
        <v>502</v>
      </c>
      <c r="D40">
        <v>470</v>
      </c>
      <c r="E40">
        <v>-1.9528767041414E-2</v>
      </c>
      <c r="F40">
        <v>-0.16638415152303401</v>
      </c>
      <c r="G40">
        <v>13.838630742848601</v>
      </c>
      <c r="H40">
        <v>35</v>
      </c>
      <c r="I40">
        <v>428</v>
      </c>
      <c r="J40">
        <v>484</v>
      </c>
      <c r="K40">
        <v>518</v>
      </c>
      <c r="L40" t="s">
        <v>114</v>
      </c>
      <c r="M40">
        <v>608786.40431138803</v>
      </c>
      <c r="N40">
        <v>239292.311427601</v>
      </c>
      <c r="O40">
        <v>608776.05082669097</v>
      </c>
      <c r="P40">
        <v>239283.12921351701</v>
      </c>
      <c r="Q40">
        <v>94.5557861328125</v>
      </c>
      <c r="R40">
        <v>49.55</v>
      </c>
      <c r="S40">
        <v>48.431084069432799</v>
      </c>
      <c r="U40">
        <v>-1.1189159305671801</v>
      </c>
      <c r="V40" t="s">
        <v>40</v>
      </c>
      <c r="W40">
        <v>13.3638464702851</v>
      </c>
      <c r="X40">
        <v>46.227317316360001</v>
      </c>
      <c r="Y40">
        <v>1.6503097948291701</v>
      </c>
      <c r="Z40">
        <v>608786.04909765394</v>
      </c>
      <c r="AA40">
        <v>239291.996398541</v>
      </c>
      <c r="AB40">
        <v>484.5</v>
      </c>
      <c r="AC40">
        <v>519.5</v>
      </c>
      <c r="AD40" t="s">
        <v>127</v>
      </c>
      <c r="AE40" t="s">
        <v>120</v>
      </c>
      <c r="AF40" t="s">
        <v>121</v>
      </c>
      <c r="AG40" s="2">
        <v>0.86510333939183703</v>
      </c>
      <c r="AH40" s="2">
        <v>0.88151888507474396</v>
      </c>
      <c r="AI40" s="2">
        <v>1.6415545682907502E-2</v>
      </c>
      <c r="AJ40" s="2">
        <v>1.6415545682907502E-2</v>
      </c>
      <c r="AK40" s="2">
        <v>1.8975242535125999E-2</v>
      </c>
      <c r="AL40" s="2">
        <v>0.91266369316738805</v>
      </c>
      <c r="AM40" t="s">
        <v>126</v>
      </c>
    </row>
    <row r="41" spans="1:39" x14ac:dyDescent="0.25">
      <c r="A41">
        <v>0</v>
      </c>
      <c r="B41">
        <v>11.042344045368599</v>
      </c>
      <c r="C41">
        <v>716</v>
      </c>
      <c r="D41">
        <v>493</v>
      </c>
      <c r="E41">
        <v>0.37915866903344198</v>
      </c>
      <c r="F41">
        <v>-0.195250759666769</v>
      </c>
      <c r="G41">
        <v>10.8325290168885</v>
      </c>
      <c r="H41">
        <v>52</v>
      </c>
      <c r="I41">
        <v>439</v>
      </c>
      <c r="J41">
        <v>690</v>
      </c>
      <c r="K41">
        <v>741</v>
      </c>
      <c r="L41" t="s">
        <v>128</v>
      </c>
      <c r="M41">
        <v>608792.16906906804</v>
      </c>
      <c r="N41">
        <v>239291.73707602901</v>
      </c>
      <c r="O41">
        <v>608795.68789470103</v>
      </c>
      <c r="P41">
        <v>239281.492001551</v>
      </c>
      <c r="Q41">
        <v>94.312919616699205</v>
      </c>
      <c r="R41">
        <v>319.32</v>
      </c>
      <c r="S41">
        <v>341.04419150141302</v>
      </c>
      <c r="U41">
        <v>21.724191501413799</v>
      </c>
      <c r="V41" t="s">
        <v>40</v>
      </c>
      <c r="W41">
        <v>10.6043444099515</v>
      </c>
      <c r="X41">
        <v>66.170254578895694</v>
      </c>
      <c r="Y41">
        <v>1.6460709744801501</v>
      </c>
      <c r="Z41">
        <v>608792.24319227994</v>
      </c>
      <c r="AA41">
        <v>239291.52126601001</v>
      </c>
      <c r="AB41">
        <v>690</v>
      </c>
      <c r="AC41">
        <v>742</v>
      </c>
      <c r="AD41" t="s">
        <v>130</v>
      </c>
      <c r="AE41" t="s">
        <v>131</v>
      </c>
      <c r="AF41" t="s">
        <v>132</v>
      </c>
      <c r="AG41" s="2">
        <v>0.93786904083600997</v>
      </c>
      <c r="AH41" s="2">
        <v>0.91090895143018002</v>
      </c>
      <c r="AI41" s="2">
        <v>-2.69600894058293E-2</v>
      </c>
      <c r="AJ41" s="2">
        <v>2.69600894058293E-2</v>
      </c>
      <c r="AK41" s="2">
        <v>2.8746112977348401E-2</v>
      </c>
      <c r="AL41" s="2">
        <v>0.92884196485522597</v>
      </c>
      <c r="AM41" t="s">
        <v>129</v>
      </c>
    </row>
    <row r="42" spans="1:39" x14ac:dyDescent="0.25">
      <c r="A42">
        <v>3</v>
      </c>
      <c r="B42">
        <v>11.4410256410256</v>
      </c>
      <c r="C42">
        <v>815</v>
      </c>
      <c r="D42">
        <v>500</v>
      </c>
      <c r="E42">
        <v>0.53436595645921903</v>
      </c>
      <c r="F42">
        <v>-0.19256190125099801</v>
      </c>
      <c r="G42">
        <v>11.2295631685259</v>
      </c>
      <c r="H42">
        <v>55</v>
      </c>
      <c r="I42">
        <v>444</v>
      </c>
      <c r="J42">
        <v>787</v>
      </c>
      <c r="K42">
        <v>841</v>
      </c>
      <c r="L42" t="s">
        <v>117</v>
      </c>
      <c r="M42">
        <v>608792.32038052299</v>
      </c>
      <c r="N42">
        <v>239291.53530673101</v>
      </c>
      <c r="O42">
        <v>608785.89271375001</v>
      </c>
      <c r="P42">
        <v>239282.327256513</v>
      </c>
      <c r="Q42">
        <v>94.2615966796875</v>
      </c>
      <c r="R42">
        <v>4.3</v>
      </c>
      <c r="S42">
        <v>34.916914020584699</v>
      </c>
      <c r="U42">
        <v>30.616914020584701</v>
      </c>
      <c r="V42" t="s">
        <v>40</v>
      </c>
      <c r="W42">
        <v>11.041261198265699</v>
      </c>
      <c r="X42">
        <v>120.258512634791</v>
      </c>
      <c r="Y42">
        <v>1.6451752202475001</v>
      </c>
      <c r="Z42">
        <v>608792.21259874199</v>
      </c>
      <c r="AA42">
        <v>239291.380902328</v>
      </c>
      <c r="AB42">
        <v>787.5</v>
      </c>
      <c r="AC42">
        <v>842.5</v>
      </c>
      <c r="AD42" t="s">
        <v>124</v>
      </c>
      <c r="AE42" t="s">
        <v>133</v>
      </c>
      <c r="AF42" t="s">
        <v>132</v>
      </c>
      <c r="AG42" s="2">
        <v>0.93786904083600997</v>
      </c>
      <c r="AH42" s="2">
        <v>0.91090895143018002</v>
      </c>
      <c r="AI42" s="2">
        <v>-2.69600894058293E-2</v>
      </c>
      <c r="AJ42" s="2">
        <v>2.69600894058293E-2</v>
      </c>
      <c r="AK42" s="2">
        <v>2.8746112977348401E-2</v>
      </c>
      <c r="AL42" s="2">
        <v>0.87821810156791302</v>
      </c>
      <c r="AM42" t="s">
        <v>123</v>
      </c>
    </row>
    <row r="43" spans="1:39" x14ac:dyDescent="0.25">
      <c r="A43">
        <v>0</v>
      </c>
      <c r="B43">
        <v>11.4448362720403</v>
      </c>
      <c r="C43">
        <v>289</v>
      </c>
      <c r="D43">
        <v>496</v>
      </c>
      <c r="E43">
        <v>-0.41076992220372599</v>
      </c>
      <c r="F43">
        <v>-0.197927221107908</v>
      </c>
      <c r="G43">
        <v>11.2213903759946</v>
      </c>
      <c r="H43">
        <v>52</v>
      </c>
      <c r="I43">
        <v>442</v>
      </c>
      <c r="J43">
        <v>264</v>
      </c>
      <c r="K43">
        <v>315</v>
      </c>
      <c r="L43" t="s">
        <v>128</v>
      </c>
      <c r="M43">
        <v>608791.99470864597</v>
      </c>
      <c r="N43">
        <v>239292.088226291</v>
      </c>
      <c r="O43">
        <v>608795.68789470103</v>
      </c>
      <c r="P43">
        <v>239281.492001551</v>
      </c>
      <c r="Q43">
        <v>94.312919616699205</v>
      </c>
      <c r="R43">
        <v>4.32</v>
      </c>
      <c r="S43">
        <v>-19.215382893190601</v>
      </c>
      <c r="U43">
        <v>-23.535382893190601</v>
      </c>
      <c r="V43" t="s">
        <v>40</v>
      </c>
      <c r="W43">
        <v>10.3684922660225</v>
      </c>
      <c r="X43">
        <v>113.813787642531</v>
      </c>
      <c r="Y43">
        <v>1.6460709744801501</v>
      </c>
      <c r="Z43">
        <v>608792.27541462798</v>
      </c>
      <c r="AA43">
        <v>239291.28284480501</v>
      </c>
      <c r="AB43">
        <v>263</v>
      </c>
      <c r="AC43">
        <v>315</v>
      </c>
      <c r="AD43" t="s">
        <v>135</v>
      </c>
      <c r="AE43" t="s">
        <v>136</v>
      </c>
      <c r="AF43" t="s">
        <v>132</v>
      </c>
      <c r="AG43" s="2">
        <v>0.93786904083600997</v>
      </c>
      <c r="AH43" s="2">
        <v>0.91090895143018002</v>
      </c>
      <c r="AI43" s="2">
        <v>-2.69600894058293E-2</v>
      </c>
      <c r="AJ43" s="2">
        <v>2.69600894058293E-2</v>
      </c>
      <c r="AK43" s="2">
        <v>2.8746112977348401E-2</v>
      </c>
      <c r="AL43" s="2">
        <v>0.88463771319886397</v>
      </c>
      <c r="AM43" t="s">
        <v>134</v>
      </c>
    </row>
    <row r="44" spans="1:39" x14ac:dyDescent="0.25">
      <c r="A44">
        <v>0</v>
      </c>
      <c r="B44">
        <v>11.4448362720403</v>
      </c>
      <c r="C44">
        <v>289</v>
      </c>
      <c r="D44">
        <v>496</v>
      </c>
      <c r="E44">
        <v>-0.41076992220372599</v>
      </c>
      <c r="F44">
        <v>-0.197927221107908</v>
      </c>
      <c r="G44">
        <v>11.2213903759946</v>
      </c>
      <c r="H44">
        <v>52</v>
      </c>
      <c r="I44">
        <v>442</v>
      </c>
      <c r="J44">
        <v>264</v>
      </c>
      <c r="K44">
        <v>315</v>
      </c>
      <c r="L44" t="s">
        <v>128</v>
      </c>
      <c r="M44">
        <v>608791.99470864597</v>
      </c>
      <c r="N44">
        <v>239292.088226291</v>
      </c>
      <c r="O44">
        <v>608795.68789470103</v>
      </c>
      <c r="P44">
        <v>239281.492001551</v>
      </c>
      <c r="Q44">
        <v>94.312919616699205</v>
      </c>
      <c r="R44">
        <v>4.32</v>
      </c>
      <c r="S44">
        <v>-19.215382893190601</v>
      </c>
      <c r="U44">
        <v>-23.535382893190601</v>
      </c>
      <c r="V44" t="s">
        <v>40</v>
      </c>
      <c r="W44">
        <v>10.5691371252369</v>
      </c>
      <c r="X44">
        <v>65.910680184291195</v>
      </c>
      <c r="Y44">
        <v>1.6460709744801501</v>
      </c>
      <c r="Z44">
        <v>608792.209378356</v>
      </c>
      <c r="AA44">
        <v>239291.47231134601</v>
      </c>
      <c r="AB44">
        <v>263</v>
      </c>
      <c r="AC44">
        <v>315</v>
      </c>
      <c r="AD44" t="s">
        <v>135</v>
      </c>
      <c r="AE44" t="s">
        <v>137</v>
      </c>
      <c r="AF44" t="s">
        <v>132</v>
      </c>
      <c r="AG44" s="2">
        <v>0.93786904083600997</v>
      </c>
      <c r="AH44" s="2">
        <v>0.91090895143018002</v>
      </c>
      <c r="AI44" s="2">
        <v>-2.69600894058293E-2</v>
      </c>
      <c r="AJ44" s="2">
        <v>2.69600894058293E-2</v>
      </c>
      <c r="AK44" s="2">
        <v>2.8746112977348401E-2</v>
      </c>
      <c r="AL44" s="2">
        <v>0.90175669297591299</v>
      </c>
      <c r="AM44" t="s">
        <v>134</v>
      </c>
    </row>
    <row r="45" spans="1:39" x14ac:dyDescent="0.25">
      <c r="A45">
        <v>1</v>
      </c>
      <c r="B45">
        <v>12.493562231759601</v>
      </c>
      <c r="C45">
        <v>378</v>
      </c>
      <c r="D45">
        <v>488</v>
      </c>
      <c r="E45">
        <v>-0.25597730301300498</v>
      </c>
      <c r="F45">
        <v>-0.19403412056258901</v>
      </c>
      <c r="G45">
        <v>12.2591126281967</v>
      </c>
      <c r="H45">
        <v>45</v>
      </c>
      <c r="I45">
        <v>437</v>
      </c>
      <c r="J45">
        <v>356</v>
      </c>
      <c r="K45">
        <v>400</v>
      </c>
      <c r="L45" t="s">
        <v>117</v>
      </c>
      <c r="M45">
        <v>608792.85988723906</v>
      </c>
      <c r="N45">
        <v>239292.41409625599</v>
      </c>
      <c r="O45">
        <v>608785.89271375001</v>
      </c>
      <c r="P45">
        <v>239282.327256513</v>
      </c>
      <c r="Q45">
        <v>94.2615966796875</v>
      </c>
      <c r="R45">
        <v>49.3</v>
      </c>
      <c r="S45">
        <v>34.633580886213302</v>
      </c>
      <c r="U45">
        <v>-14.666419113786599</v>
      </c>
      <c r="V45" t="s">
        <v>40</v>
      </c>
      <c r="W45">
        <v>11.1145076198789</v>
      </c>
      <c r="X45">
        <v>60.240356036304597</v>
      </c>
      <c r="Y45">
        <v>1.6451752202475001</v>
      </c>
      <c r="Z45">
        <v>608792.209378356</v>
      </c>
      <c r="AA45">
        <v>239291.47231134601</v>
      </c>
      <c r="AB45">
        <v>355.5</v>
      </c>
      <c r="AC45">
        <v>400.5</v>
      </c>
      <c r="AD45" t="s">
        <v>139</v>
      </c>
      <c r="AE45" t="s">
        <v>137</v>
      </c>
      <c r="AF45" t="s">
        <v>132</v>
      </c>
      <c r="AG45" s="2">
        <v>0.93786904083600997</v>
      </c>
      <c r="AH45" s="2">
        <v>0.91090895143018002</v>
      </c>
      <c r="AI45" s="2">
        <v>-2.69600894058293E-2</v>
      </c>
      <c r="AJ45" s="2">
        <v>2.69600894058293E-2</v>
      </c>
      <c r="AK45" s="2">
        <v>2.8746112977348401E-2</v>
      </c>
      <c r="AL45" s="2">
        <v>0.913571927679934</v>
      </c>
      <c r="AM45" t="s">
        <v>138</v>
      </c>
    </row>
    <row r="46" spans="1:39" x14ac:dyDescent="0.25">
      <c r="A46">
        <v>1</v>
      </c>
      <c r="B46">
        <v>12.493562231759601</v>
      </c>
      <c r="C46">
        <v>378</v>
      </c>
      <c r="D46">
        <v>488</v>
      </c>
      <c r="E46">
        <v>-0.25597730301300498</v>
      </c>
      <c r="F46">
        <v>-0.19403412056258901</v>
      </c>
      <c r="G46">
        <v>12.2591126281967</v>
      </c>
      <c r="H46">
        <v>45</v>
      </c>
      <c r="I46">
        <v>437</v>
      </c>
      <c r="J46">
        <v>356</v>
      </c>
      <c r="K46">
        <v>400</v>
      </c>
      <c r="L46" t="s">
        <v>117</v>
      </c>
      <c r="M46">
        <v>608792.85988723906</v>
      </c>
      <c r="N46">
        <v>239292.41409625599</v>
      </c>
      <c r="O46">
        <v>608785.89271375001</v>
      </c>
      <c r="P46">
        <v>239282.327256513</v>
      </c>
      <c r="Q46">
        <v>94.2615966796875</v>
      </c>
      <c r="R46">
        <v>49.3</v>
      </c>
      <c r="S46">
        <v>34.633580886213302</v>
      </c>
      <c r="U46">
        <v>-14.666419113786599</v>
      </c>
      <c r="V46" t="s">
        <v>40</v>
      </c>
      <c r="W46">
        <v>11.1740050203347</v>
      </c>
      <c r="X46">
        <v>60.240356036304597</v>
      </c>
      <c r="Y46">
        <v>1.6451752202475001</v>
      </c>
      <c r="Z46">
        <v>608792.24319227994</v>
      </c>
      <c r="AA46">
        <v>239291.52126601001</v>
      </c>
      <c r="AB46">
        <v>355.5</v>
      </c>
      <c r="AC46">
        <v>400.5</v>
      </c>
      <c r="AD46" t="s">
        <v>139</v>
      </c>
      <c r="AE46" t="s">
        <v>131</v>
      </c>
      <c r="AF46" t="s">
        <v>132</v>
      </c>
      <c r="AG46" s="2">
        <v>0.93786904083600997</v>
      </c>
      <c r="AH46" s="2">
        <v>0.91090895143018002</v>
      </c>
      <c r="AI46" s="2">
        <v>-2.69600894058293E-2</v>
      </c>
      <c r="AJ46" s="2">
        <v>2.69600894058293E-2</v>
      </c>
      <c r="AK46" s="2">
        <v>2.8746112977348401E-2</v>
      </c>
      <c r="AL46" s="2">
        <v>0.91846239666743301</v>
      </c>
      <c r="AM46" t="s">
        <v>138</v>
      </c>
    </row>
    <row r="47" spans="1:39" x14ac:dyDescent="0.25">
      <c r="A47">
        <v>2</v>
      </c>
      <c r="B47">
        <v>18.367588932806299</v>
      </c>
      <c r="C47">
        <v>418</v>
      </c>
      <c r="D47">
        <v>443</v>
      </c>
      <c r="E47">
        <v>-0.18157171116003201</v>
      </c>
      <c r="F47">
        <v>-0.112858433895575</v>
      </c>
      <c r="G47">
        <v>18.250738808927998</v>
      </c>
      <c r="H47">
        <v>29</v>
      </c>
      <c r="I47">
        <v>415</v>
      </c>
      <c r="J47">
        <v>405</v>
      </c>
      <c r="K47">
        <v>433</v>
      </c>
      <c r="L47" t="s">
        <v>140</v>
      </c>
      <c r="M47">
        <v>608791.18527665199</v>
      </c>
      <c r="N47">
        <v>239292.16111607701</v>
      </c>
      <c r="O47">
        <v>608805.39744481095</v>
      </c>
      <c r="P47">
        <v>239280.71106178401</v>
      </c>
      <c r="Q47">
        <v>94.289535522460895</v>
      </c>
      <c r="R47">
        <v>319.26</v>
      </c>
      <c r="S47">
        <v>308.85670727156099</v>
      </c>
      <c r="U47">
        <v>-10.403292728438201</v>
      </c>
      <c r="V47" t="s">
        <v>40</v>
      </c>
      <c r="W47">
        <v>16.850824084782701</v>
      </c>
      <c r="X47">
        <v>34.258302522220902</v>
      </c>
      <c r="Y47">
        <v>1.6456628450430899</v>
      </c>
      <c r="Z47">
        <v>608792.27541462798</v>
      </c>
      <c r="AA47">
        <v>239291.28284480501</v>
      </c>
      <c r="AB47">
        <v>403.5</v>
      </c>
      <c r="AC47">
        <v>432.5</v>
      </c>
      <c r="AD47" t="s">
        <v>142</v>
      </c>
      <c r="AE47" t="s">
        <v>136</v>
      </c>
      <c r="AF47" t="s">
        <v>132</v>
      </c>
      <c r="AG47" s="2">
        <v>0.93786904083600997</v>
      </c>
      <c r="AH47" s="2">
        <v>0.91090895143018002</v>
      </c>
      <c r="AI47" s="2">
        <v>-2.69600894058293E-2</v>
      </c>
      <c r="AJ47" s="2">
        <v>2.69600894058293E-2</v>
      </c>
      <c r="AK47" s="2">
        <v>2.8746112977348401E-2</v>
      </c>
      <c r="AL47" s="2">
        <v>0.92299619256444299</v>
      </c>
      <c r="AM47" t="s">
        <v>141</v>
      </c>
    </row>
    <row r="48" spans="1:39" x14ac:dyDescent="0.25">
      <c r="A48">
        <v>0</v>
      </c>
      <c r="B48">
        <v>19.042045454545399</v>
      </c>
      <c r="C48">
        <v>634</v>
      </c>
      <c r="D48">
        <v>448</v>
      </c>
      <c r="E48">
        <v>0.233919206214733</v>
      </c>
      <c r="F48">
        <v>-0.121001654825902</v>
      </c>
      <c r="G48">
        <v>18.902814350536701</v>
      </c>
      <c r="H48">
        <v>28</v>
      </c>
      <c r="I48">
        <v>417</v>
      </c>
      <c r="J48">
        <v>620</v>
      </c>
      <c r="K48">
        <v>647</v>
      </c>
      <c r="L48" t="s">
        <v>114</v>
      </c>
      <c r="M48">
        <v>608792.88624980999</v>
      </c>
      <c r="N48">
        <v>239291.72484722201</v>
      </c>
      <c r="O48">
        <v>608776.05082669097</v>
      </c>
      <c r="P48">
        <v>239283.12921351701</v>
      </c>
      <c r="Q48">
        <v>94.5557861328125</v>
      </c>
      <c r="R48">
        <v>49.55</v>
      </c>
      <c r="S48">
        <v>62.952583263154601</v>
      </c>
      <c r="U48">
        <v>13.4025832631546</v>
      </c>
      <c r="V48" t="s">
        <v>40</v>
      </c>
      <c r="W48">
        <v>18.146438881090699</v>
      </c>
      <c r="X48">
        <v>31.705818122638199</v>
      </c>
      <c r="Y48">
        <v>1.6503097948291701</v>
      </c>
      <c r="Z48">
        <v>608792.21259874199</v>
      </c>
      <c r="AA48">
        <v>239291.380902328</v>
      </c>
      <c r="AB48">
        <v>620</v>
      </c>
      <c r="AC48">
        <v>648</v>
      </c>
      <c r="AD48" t="s">
        <v>127</v>
      </c>
      <c r="AE48" t="s">
        <v>133</v>
      </c>
      <c r="AF48" t="s">
        <v>132</v>
      </c>
      <c r="AG48" s="2">
        <v>0.93786904083600997</v>
      </c>
      <c r="AH48" s="2">
        <v>0.91090895143018002</v>
      </c>
      <c r="AI48" s="2">
        <v>-2.69600894058293E-2</v>
      </c>
      <c r="AJ48" s="2">
        <v>2.69600894058293E-2</v>
      </c>
      <c r="AK48" s="2">
        <v>2.8746112977348401E-2</v>
      </c>
      <c r="AL48" s="2">
        <v>0.93878662193171902</v>
      </c>
      <c r="AM48" t="s">
        <v>126</v>
      </c>
    </row>
    <row r="49" spans="1:39" x14ac:dyDescent="0.25">
      <c r="A49">
        <v>0</v>
      </c>
      <c r="B49">
        <v>10.7928783382789</v>
      </c>
      <c r="C49">
        <v>244</v>
      </c>
      <c r="D49">
        <v>493</v>
      </c>
      <c r="E49">
        <v>-0.48222132422785402</v>
      </c>
      <c r="F49">
        <v>-0.18642395918051</v>
      </c>
      <c r="G49">
        <v>10.6058736088229</v>
      </c>
      <c r="H49">
        <v>52</v>
      </c>
      <c r="I49">
        <v>440</v>
      </c>
      <c r="J49">
        <v>219</v>
      </c>
      <c r="K49">
        <v>270</v>
      </c>
      <c r="L49" t="s">
        <v>143</v>
      </c>
      <c r="M49">
        <v>608810.925194807</v>
      </c>
      <c r="N49">
        <v>239289.69270555899</v>
      </c>
      <c r="O49">
        <v>608815.13037076895</v>
      </c>
      <c r="P49">
        <v>239279.95612247501</v>
      </c>
      <c r="Q49">
        <v>94.297584533691406</v>
      </c>
      <c r="R49">
        <v>4.2699999999999996</v>
      </c>
      <c r="S49">
        <v>-23.359246669465598</v>
      </c>
      <c r="U49">
        <v>-27.629246669465601</v>
      </c>
      <c r="V49" t="s">
        <v>40</v>
      </c>
      <c r="W49">
        <v>10.907665029406401</v>
      </c>
      <c r="X49">
        <v>62.205457926582</v>
      </c>
      <c r="Y49">
        <v>1.64580332679059</v>
      </c>
      <c r="Z49">
        <v>608810.80553601496</v>
      </c>
      <c r="AA49">
        <v>239289.96976121201</v>
      </c>
      <c r="AB49">
        <v>218</v>
      </c>
      <c r="AC49">
        <v>270</v>
      </c>
      <c r="AD49" t="s">
        <v>145</v>
      </c>
      <c r="AE49" t="s">
        <v>146</v>
      </c>
      <c r="AF49" t="s">
        <v>147</v>
      </c>
      <c r="AG49" s="2">
        <v>0.89744365114480296</v>
      </c>
      <c r="AH49" s="2">
        <v>0.90113044034450296</v>
      </c>
      <c r="AI49" s="2">
        <v>3.6867891997006599E-3</v>
      </c>
      <c r="AJ49" s="2">
        <v>3.6867891997006599E-3</v>
      </c>
      <c r="AK49" s="2">
        <v>4.1081010434445599E-3</v>
      </c>
      <c r="AL49" s="2">
        <v>0.86924860624087497</v>
      </c>
      <c r="AM49" t="s">
        <v>144</v>
      </c>
    </row>
    <row r="50" spans="1:39" x14ac:dyDescent="0.25">
      <c r="A50">
        <v>0</v>
      </c>
      <c r="B50">
        <v>10.7928783382789</v>
      </c>
      <c r="C50">
        <v>244</v>
      </c>
      <c r="D50">
        <v>493</v>
      </c>
      <c r="E50">
        <v>-0.48222132422785402</v>
      </c>
      <c r="F50">
        <v>-0.18642395918051</v>
      </c>
      <c r="G50">
        <v>10.6058736088229</v>
      </c>
      <c r="H50">
        <v>52</v>
      </c>
      <c r="I50">
        <v>440</v>
      </c>
      <c r="J50">
        <v>219</v>
      </c>
      <c r="K50">
        <v>270</v>
      </c>
      <c r="L50" t="s">
        <v>143</v>
      </c>
      <c r="M50">
        <v>608810.925194807</v>
      </c>
      <c r="N50">
        <v>239289.69270555899</v>
      </c>
      <c r="O50">
        <v>608815.13037076895</v>
      </c>
      <c r="P50">
        <v>239279.95612247501</v>
      </c>
      <c r="Q50">
        <v>94.297584533691406</v>
      </c>
      <c r="R50">
        <v>4.2699999999999996</v>
      </c>
      <c r="S50">
        <v>-23.359246669465598</v>
      </c>
      <c r="U50">
        <v>-27.629246669465601</v>
      </c>
      <c r="V50" t="s">
        <v>40</v>
      </c>
      <c r="W50">
        <v>10.951538717083301</v>
      </c>
      <c r="X50">
        <v>118.06113617752101</v>
      </c>
      <c r="Y50">
        <v>1.64580332679059</v>
      </c>
      <c r="Z50">
        <v>608810.78814031603</v>
      </c>
      <c r="AA50">
        <v>239290.01003887501</v>
      </c>
      <c r="AB50">
        <v>218</v>
      </c>
      <c r="AC50">
        <v>270</v>
      </c>
      <c r="AD50" t="s">
        <v>145</v>
      </c>
      <c r="AE50" t="s">
        <v>148</v>
      </c>
      <c r="AF50" t="s">
        <v>147</v>
      </c>
      <c r="AG50" s="2">
        <v>0.89744365114480296</v>
      </c>
      <c r="AH50" s="2">
        <v>0.90113044034450296</v>
      </c>
      <c r="AI50" s="2">
        <v>3.6867891997006599E-3</v>
      </c>
      <c r="AJ50" s="2">
        <v>3.6867891997006599E-3</v>
      </c>
      <c r="AK50" s="2">
        <v>4.1081010434445599E-3</v>
      </c>
      <c r="AL50" s="2">
        <v>0.87274496790590494</v>
      </c>
      <c r="AM50" t="s">
        <v>144</v>
      </c>
    </row>
    <row r="51" spans="1:39" x14ac:dyDescent="0.25">
      <c r="A51">
        <v>0</v>
      </c>
      <c r="B51">
        <v>11.0067226890756</v>
      </c>
      <c r="C51">
        <v>336</v>
      </c>
      <c r="D51">
        <v>493</v>
      </c>
      <c r="E51">
        <v>-0.33109607670413199</v>
      </c>
      <c r="F51">
        <v>-0.198671974745494</v>
      </c>
      <c r="G51">
        <v>10.790215516217099</v>
      </c>
      <c r="H51">
        <v>47</v>
      </c>
      <c r="I51">
        <v>440</v>
      </c>
      <c r="J51">
        <v>312</v>
      </c>
      <c r="K51">
        <v>358</v>
      </c>
      <c r="L51" t="s">
        <v>140</v>
      </c>
      <c r="M51">
        <v>608810.83971421898</v>
      </c>
      <c r="N51">
        <v>239290.028274596</v>
      </c>
      <c r="O51">
        <v>608805.39744481095</v>
      </c>
      <c r="P51">
        <v>239280.71106178401</v>
      </c>
      <c r="Q51">
        <v>94.289535522460895</v>
      </c>
      <c r="R51">
        <v>49.26</v>
      </c>
      <c r="S51">
        <v>30.2895921915134</v>
      </c>
      <c r="U51">
        <v>-18.970407808486499</v>
      </c>
      <c r="V51" t="s">
        <v>40</v>
      </c>
      <c r="W51">
        <v>10.722451471352899</v>
      </c>
      <c r="X51">
        <v>64.145703212438804</v>
      </c>
      <c r="Y51">
        <v>1.6456628450430899</v>
      </c>
      <c r="Z51">
        <v>608810.80553601496</v>
      </c>
      <c r="AA51">
        <v>239289.96976121201</v>
      </c>
      <c r="AB51">
        <v>312.5</v>
      </c>
      <c r="AC51">
        <v>359.5</v>
      </c>
      <c r="AD51" t="s">
        <v>150</v>
      </c>
      <c r="AE51" t="s">
        <v>146</v>
      </c>
      <c r="AF51" t="s">
        <v>147</v>
      </c>
      <c r="AG51" s="2">
        <v>0.89744365114480296</v>
      </c>
      <c r="AH51" s="2">
        <v>0.90113044034450296</v>
      </c>
      <c r="AI51" s="2">
        <v>3.6867891997006599E-3</v>
      </c>
      <c r="AJ51" s="2">
        <v>3.6867891997006599E-3</v>
      </c>
      <c r="AK51" s="2">
        <v>4.1081010434445599E-3</v>
      </c>
      <c r="AL51" s="2">
        <v>0.87970501847591198</v>
      </c>
      <c r="AM51" t="s">
        <v>149</v>
      </c>
    </row>
    <row r="52" spans="1:39" x14ac:dyDescent="0.25">
      <c r="A52">
        <v>0</v>
      </c>
      <c r="B52">
        <v>11.0067226890756</v>
      </c>
      <c r="C52">
        <v>336</v>
      </c>
      <c r="D52">
        <v>493</v>
      </c>
      <c r="E52">
        <v>-0.33109607670413199</v>
      </c>
      <c r="F52">
        <v>-0.198671974745494</v>
      </c>
      <c r="G52">
        <v>10.790215516217099</v>
      </c>
      <c r="H52">
        <v>47</v>
      </c>
      <c r="I52">
        <v>440</v>
      </c>
      <c r="J52">
        <v>312</v>
      </c>
      <c r="K52">
        <v>358</v>
      </c>
      <c r="L52" t="s">
        <v>140</v>
      </c>
      <c r="M52">
        <v>608810.83971421898</v>
      </c>
      <c r="N52">
        <v>239290.028274596</v>
      </c>
      <c r="O52">
        <v>608805.39744481095</v>
      </c>
      <c r="P52">
        <v>239280.71106178401</v>
      </c>
      <c r="Q52">
        <v>94.289535522460895</v>
      </c>
      <c r="R52">
        <v>49.26</v>
      </c>
      <c r="S52">
        <v>30.2895921915134</v>
      </c>
      <c r="U52">
        <v>-18.970407808486499</v>
      </c>
      <c r="V52" t="s">
        <v>40</v>
      </c>
      <c r="W52">
        <v>10.7909251309837</v>
      </c>
      <c r="X52">
        <v>64.145703212438804</v>
      </c>
      <c r="Y52">
        <v>1.6456628450430899</v>
      </c>
      <c r="Z52">
        <v>608810.84007212799</v>
      </c>
      <c r="AA52">
        <v>239290.02888733899</v>
      </c>
      <c r="AB52">
        <v>312.5</v>
      </c>
      <c r="AC52">
        <v>359.5</v>
      </c>
      <c r="AD52" t="s">
        <v>150</v>
      </c>
      <c r="AE52" t="s">
        <v>151</v>
      </c>
      <c r="AF52" t="s">
        <v>147</v>
      </c>
      <c r="AG52" s="2">
        <v>0.89744365114480296</v>
      </c>
      <c r="AH52" s="2">
        <v>0.90113044034450296</v>
      </c>
      <c r="AI52" s="2">
        <v>3.6867891997006599E-3</v>
      </c>
      <c r="AJ52" s="2">
        <v>3.6867891997006599E-3</v>
      </c>
      <c r="AK52" s="2">
        <v>4.1081010434445599E-3</v>
      </c>
      <c r="AL52" s="2">
        <v>0.88532282165940701</v>
      </c>
      <c r="AM52" t="s">
        <v>149</v>
      </c>
    </row>
    <row r="53" spans="1:39" x14ac:dyDescent="0.25">
      <c r="A53">
        <v>0</v>
      </c>
      <c r="B53">
        <v>11.1027397260273</v>
      </c>
      <c r="C53">
        <v>675</v>
      </c>
      <c r="D53">
        <v>487</v>
      </c>
      <c r="E53">
        <v>0.30821400633475299</v>
      </c>
      <c r="F53">
        <v>-0.18939451378773001</v>
      </c>
      <c r="G53">
        <v>10.9042050481678</v>
      </c>
      <c r="H53">
        <v>45</v>
      </c>
      <c r="I53">
        <v>436</v>
      </c>
      <c r="J53">
        <v>653</v>
      </c>
      <c r="K53">
        <v>697</v>
      </c>
      <c r="L53" t="s">
        <v>143</v>
      </c>
      <c r="M53">
        <v>608810.85738688905</v>
      </c>
      <c r="N53">
        <v>239289.98823573699</v>
      </c>
      <c r="O53">
        <v>608815.13037076895</v>
      </c>
      <c r="P53">
        <v>239279.95612247501</v>
      </c>
      <c r="Q53">
        <v>94.297584533691406</v>
      </c>
      <c r="R53">
        <v>319.27</v>
      </c>
      <c r="S53">
        <v>336.929361749799</v>
      </c>
      <c r="U53">
        <v>17.6593617497997</v>
      </c>
      <c r="V53" t="s">
        <v>40</v>
      </c>
      <c r="W53">
        <v>10.907117797063901</v>
      </c>
      <c r="X53">
        <v>62.4940663458475</v>
      </c>
      <c r="Y53">
        <v>1.64580332679059</v>
      </c>
      <c r="Z53">
        <v>608810.85624548199</v>
      </c>
      <c r="AA53">
        <v>239289.990915531</v>
      </c>
      <c r="AB53">
        <v>652.5</v>
      </c>
      <c r="AC53">
        <v>697.5</v>
      </c>
      <c r="AD53" t="s">
        <v>153</v>
      </c>
      <c r="AE53" t="s">
        <v>154</v>
      </c>
      <c r="AF53" t="s">
        <v>147</v>
      </c>
      <c r="AG53" s="2">
        <v>0.89744365114480296</v>
      </c>
      <c r="AH53" s="2">
        <v>0.90113044034450296</v>
      </c>
      <c r="AI53" s="2">
        <v>3.6867891997006599E-3</v>
      </c>
      <c r="AJ53" s="2">
        <v>3.6867891997006599E-3</v>
      </c>
      <c r="AK53" s="2">
        <v>4.1081010434445599E-3</v>
      </c>
      <c r="AL53" s="2">
        <v>0.869862391837118</v>
      </c>
      <c r="AM53" t="s">
        <v>152</v>
      </c>
    </row>
    <row r="54" spans="1:39" x14ac:dyDescent="0.25">
      <c r="A54">
        <v>0</v>
      </c>
      <c r="B54">
        <v>11.1027397260273</v>
      </c>
      <c r="C54">
        <v>675</v>
      </c>
      <c r="D54">
        <v>487</v>
      </c>
      <c r="E54">
        <v>0.30821400633475299</v>
      </c>
      <c r="F54">
        <v>-0.18939451378773001</v>
      </c>
      <c r="G54">
        <v>10.9042050481678</v>
      </c>
      <c r="H54">
        <v>45</v>
      </c>
      <c r="I54">
        <v>436</v>
      </c>
      <c r="J54">
        <v>653</v>
      </c>
      <c r="K54">
        <v>697</v>
      </c>
      <c r="L54" t="s">
        <v>143</v>
      </c>
      <c r="M54">
        <v>608810.85738688905</v>
      </c>
      <c r="N54">
        <v>239289.98823573699</v>
      </c>
      <c r="O54">
        <v>608815.13037076895</v>
      </c>
      <c r="P54">
        <v>239279.95612247501</v>
      </c>
      <c r="Q54">
        <v>94.297584533691406</v>
      </c>
      <c r="R54">
        <v>319.27</v>
      </c>
      <c r="S54">
        <v>336.929361749799</v>
      </c>
      <c r="U54">
        <v>17.6593617497997</v>
      </c>
      <c r="V54" t="s">
        <v>40</v>
      </c>
      <c r="W54">
        <v>10.948390495127899</v>
      </c>
      <c r="X54">
        <v>62.4940663458475</v>
      </c>
      <c r="Y54">
        <v>1.64580332679059</v>
      </c>
      <c r="Z54">
        <v>608810.84007212799</v>
      </c>
      <c r="AA54">
        <v>239290.02888733899</v>
      </c>
      <c r="AB54">
        <v>652.5</v>
      </c>
      <c r="AC54">
        <v>697.5</v>
      </c>
      <c r="AD54" t="s">
        <v>153</v>
      </c>
      <c r="AE54" t="s">
        <v>151</v>
      </c>
      <c r="AF54" t="s">
        <v>147</v>
      </c>
      <c r="AG54" s="2">
        <v>0.89744365114480296</v>
      </c>
      <c r="AH54" s="2">
        <v>0.90113044034450296</v>
      </c>
      <c r="AI54" s="2">
        <v>3.6867891997006599E-3</v>
      </c>
      <c r="AJ54" s="2">
        <v>3.6867891997006599E-3</v>
      </c>
      <c r="AK54" s="2">
        <v>4.1081010434445599E-3</v>
      </c>
      <c r="AL54" s="2">
        <v>0.87315396423264602</v>
      </c>
      <c r="AM54" t="s">
        <v>152</v>
      </c>
    </row>
    <row r="55" spans="1:39" x14ac:dyDescent="0.25">
      <c r="A55">
        <v>0</v>
      </c>
      <c r="B55">
        <v>11.4232142857142</v>
      </c>
      <c r="C55">
        <v>764</v>
      </c>
      <c r="D55">
        <v>496</v>
      </c>
      <c r="E55">
        <v>0.45737809867032098</v>
      </c>
      <c r="F55">
        <v>-0.193802063949051</v>
      </c>
      <c r="G55">
        <v>11.2093612675875</v>
      </c>
      <c r="H55">
        <v>53</v>
      </c>
      <c r="I55">
        <v>444</v>
      </c>
      <c r="J55">
        <v>737</v>
      </c>
      <c r="K55">
        <v>789</v>
      </c>
      <c r="L55" t="s">
        <v>140</v>
      </c>
      <c r="M55">
        <v>608811.08086544403</v>
      </c>
      <c r="N55">
        <v>239290.37276504701</v>
      </c>
      <c r="O55">
        <v>608805.39744481095</v>
      </c>
      <c r="P55">
        <v>239280.71106178401</v>
      </c>
      <c r="Q55">
        <v>94.289535522460895</v>
      </c>
      <c r="R55">
        <v>4.26</v>
      </c>
      <c r="S55">
        <v>30.465834695527501</v>
      </c>
      <c r="U55">
        <v>26.2058346955275</v>
      </c>
      <c r="V55" t="s">
        <v>40</v>
      </c>
      <c r="W55">
        <v>10.766345263461201</v>
      </c>
      <c r="X55">
        <v>63.969460708424698</v>
      </c>
      <c r="Y55">
        <v>1.6456628450430899</v>
      </c>
      <c r="Z55">
        <v>608810.85624548199</v>
      </c>
      <c r="AA55">
        <v>239289.990915531</v>
      </c>
      <c r="AB55">
        <v>737.5</v>
      </c>
      <c r="AC55">
        <v>790.5</v>
      </c>
      <c r="AD55" t="s">
        <v>156</v>
      </c>
      <c r="AE55" t="s">
        <v>154</v>
      </c>
      <c r="AF55" t="s">
        <v>147</v>
      </c>
      <c r="AG55" s="2">
        <v>0.89744365114480296</v>
      </c>
      <c r="AH55" s="2">
        <v>0.90113044034450296</v>
      </c>
      <c r="AI55" s="2">
        <v>3.6867891997006599E-3</v>
      </c>
      <c r="AJ55" s="2">
        <v>3.6867891997006599E-3</v>
      </c>
      <c r="AK55" s="2">
        <v>4.1081010434445599E-3</v>
      </c>
      <c r="AL55" s="2">
        <v>0.89674947148055795</v>
      </c>
      <c r="AM55" t="s">
        <v>155</v>
      </c>
    </row>
    <row r="56" spans="1:39" x14ac:dyDescent="0.25">
      <c r="A56">
        <v>0</v>
      </c>
      <c r="B56">
        <v>11.4232142857142</v>
      </c>
      <c r="C56">
        <v>764</v>
      </c>
      <c r="D56">
        <v>496</v>
      </c>
      <c r="E56">
        <v>0.45737809867032098</v>
      </c>
      <c r="F56">
        <v>-0.193802063949051</v>
      </c>
      <c r="G56">
        <v>11.2093612675875</v>
      </c>
      <c r="H56">
        <v>53</v>
      </c>
      <c r="I56">
        <v>444</v>
      </c>
      <c r="J56">
        <v>737</v>
      </c>
      <c r="K56">
        <v>789</v>
      </c>
      <c r="L56" t="s">
        <v>140</v>
      </c>
      <c r="M56">
        <v>608811.08086544403</v>
      </c>
      <c r="N56">
        <v>239290.37276504701</v>
      </c>
      <c r="O56">
        <v>608805.39744481095</v>
      </c>
      <c r="P56">
        <v>239280.71106178401</v>
      </c>
      <c r="Q56">
        <v>94.289535522460895</v>
      </c>
      <c r="R56">
        <v>4.26</v>
      </c>
      <c r="S56">
        <v>30.465834695527501</v>
      </c>
      <c r="U56">
        <v>26.2058346955275</v>
      </c>
      <c r="V56" t="s">
        <v>40</v>
      </c>
      <c r="W56">
        <v>10.989346640140599</v>
      </c>
      <c r="X56">
        <v>115.86742994618599</v>
      </c>
      <c r="Y56">
        <v>1.6456628450430899</v>
      </c>
      <c r="Z56">
        <v>608810.96931264095</v>
      </c>
      <c r="AA56">
        <v>239290.18312747599</v>
      </c>
      <c r="AB56">
        <v>737.5</v>
      </c>
      <c r="AC56">
        <v>790.5</v>
      </c>
      <c r="AD56" t="s">
        <v>156</v>
      </c>
      <c r="AE56" t="s">
        <v>157</v>
      </c>
      <c r="AF56" t="s">
        <v>147</v>
      </c>
      <c r="AG56" s="2">
        <v>0.89744365114480296</v>
      </c>
      <c r="AH56" s="2">
        <v>0.90113044034450296</v>
      </c>
      <c r="AI56" s="2">
        <v>3.6867891997006599E-3</v>
      </c>
      <c r="AJ56" s="2">
        <v>3.6867891997006599E-3</v>
      </c>
      <c r="AK56" s="2">
        <v>4.1081010434445599E-3</v>
      </c>
      <c r="AL56" s="2">
        <v>0.91532368229984096</v>
      </c>
      <c r="AM56" t="s">
        <v>155</v>
      </c>
    </row>
    <row r="57" spans="1:39" x14ac:dyDescent="0.25">
      <c r="A57">
        <v>1</v>
      </c>
      <c r="B57">
        <v>18.443589743589701</v>
      </c>
      <c r="C57">
        <v>408</v>
      </c>
      <c r="D57">
        <v>440</v>
      </c>
      <c r="E57">
        <v>-0.20039855382587801</v>
      </c>
      <c r="F57">
        <v>-0.10677843746471501</v>
      </c>
      <c r="G57">
        <v>18.3385460698378</v>
      </c>
      <c r="H57">
        <v>28</v>
      </c>
      <c r="I57">
        <v>414</v>
      </c>
      <c r="J57">
        <v>396</v>
      </c>
      <c r="K57">
        <v>423</v>
      </c>
      <c r="L57" t="s">
        <v>158</v>
      </c>
      <c r="M57">
        <v>608810.20949842304</v>
      </c>
      <c r="N57">
        <v>239290.462091083</v>
      </c>
      <c r="O57">
        <v>608824.66086232604</v>
      </c>
      <c r="P57">
        <v>239279.17225701499</v>
      </c>
      <c r="Q57">
        <v>94.505966186523395</v>
      </c>
      <c r="R57">
        <v>319.48</v>
      </c>
      <c r="S57">
        <v>307.99800864525099</v>
      </c>
      <c r="U57">
        <v>-11.481991354748001</v>
      </c>
      <c r="V57" t="s">
        <v>40</v>
      </c>
      <c r="W57">
        <v>17.604258905064501</v>
      </c>
      <c r="X57">
        <v>33.296119137195703</v>
      </c>
      <c r="Y57">
        <v>1.64944027273326</v>
      </c>
      <c r="Z57">
        <v>608810.78814031603</v>
      </c>
      <c r="AA57">
        <v>239290.01003887501</v>
      </c>
      <c r="AB57">
        <v>394</v>
      </c>
      <c r="AC57">
        <v>422</v>
      </c>
      <c r="AD57" t="s">
        <v>160</v>
      </c>
      <c r="AE57" t="s">
        <v>148</v>
      </c>
      <c r="AF57" t="s">
        <v>147</v>
      </c>
      <c r="AG57" s="2">
        <v>0.89744365114480296</v>
      </c>
      <c r="AH57" s="2">
        <v>0.90113044034450296</v>
      </c>
      <c r="AI57" s="2">
        <v>3.6867891997006599E-3</v>
      </c>
      <c r="AJ57" s="2">
        <v>3.6867891997006599E-3</v>
      </c>
      <c r="AK57" s="2">
        <v>4.1081010434445599E-3</v>
      </c>
      <c r="AL57" s="2">
        <v>0.92429238832538296</v>
      </c>
      <c r="AM57" t="s">
        <v>159</v>
      </c>
    </row>
    <row r="58" spans="1:39" x14ac:dyDescent="0.25">
      <c r="A58">
        <v>0</v>
      </c>
      <c r="B58">
        <v>18.933105802047699</v>
      </c>
      <c r="C58">
        <v>612</v>
      </c>
      <c r="D58">
        <v>449</v>
      </c>
      <c r="E58">
        <v>0.192884312257975</v>
      </c>
      <c r="F58">
        <v>-0.123959979871356</v>
      </c>
      <c r="G58">
        <v>18.7878281968556</v>
      </c>
      <c r="H58">
        <v>31</v>
      </c>
      <c r="I58">
        <v>418</v>
      </c>
      <c r="J58">
        <v>597</v>
      </c>
      <c r="K58">
        <v>627</v>
      </c>
      <c r="L58" t="s">
        <v>128</v>
      </c>
      <c r="M58">
        <v>608812.01919097395</v>
      </c>
      <c r="N58">
        <v>239290.780233375</v>
      </c>
      <c r="O58">
        <v>608795.68789470103</v>
      </c>
      <c r="P58">
        <v>239281.492001551</v>
      </c>
      <c r="Q58">
        <v>94.312919616699205</v>
      </c>
      <c r="R58">
        <v>49.32</v>
      </c>
      <c r="S58">
        <v>60.371457026665396</v>
      </c>
      <c r="U58">
        <v>11.0514570266654</v>
      </c>
      <c r="V58" t="s">
        <v>40</v>
      </c>
      <c r="W58">
        <v>17.580028557521398</v>
      </c>
      <c r="X58">
        <v>34.226947722675398</v>
      </c>
      <c r="Y58">
        <v>1.6460709744801501</v>
      </c>
      <c r="Z58">
        <v>608810.96931264095</v>
      </c>
      <c r="AA58">
        <v>239290.18312747599</v>
      </c>
      <c r="AB58">
        <v>596.5</v>
      </c>
      <c r="AC58">
        <v>627.5</v>
      </c>
      <c r="AD58" t="s">
        <v>162</v>
      </c>
      <c r="AE58" t="s">
        <v>157</v>
      </c>
      <c r="AF58" t="s">
        <v>147</v>
      </c>
      <c r="AG58" s="2">
        <v>0.89744365114480296</v>
      </c>
      <c r="AH58" s="2">
        <v>0.90113044034450296</v>
      </c>
      <c r="AI58" s="2">
        <v>3.6867891997006599E-3</v>
      </c>
      <c r="AJ58" s="2">
        <v>3.6867891997006599E-3</v>
      </c>
      <c r="AK58" s="2">
        <v>4.1081010434445599E-3</v>
      </c>
      <c r="AL58" s="2">
        <v>1.0249010909873899</v>
      </c>
      <c r="AM58" t="s">
        <v>161</v>
      </c>
    </row>
    <row r="59" spans="1:39" x14ac:dyDescent="0.25">
      <c r="A59">
        <v>0</v>
      </c>
      <c r="B59">
        <v>10.805882352941101</v>
      </c>
      <c r="C59">
        <v>481</v>
      </c>
      <c r="D59">
        <v>507</v>
      </c>
      <c r="E59">
        <v>-6.0473050564106998E-2</v>
      </c>
      <c r="F59">
        <v>-0.235351364990037</v>
      </c>
      <c r="G59">
        <v>10.5079908500241</v>
      </c>
      <c r="H59">
        <v>19</v>
      </c>
      <c r="I59">
        <v>446</v>
      </c>
      <c r="J59">
        <v>473</v>
      </c>
      <c r="K59">
        <v>491</v>
      </c>
      <c r="L59" t="s">
        <v>158</v>
      </c>
      <c r="M59">
        <v>608824.84703001403</v>
      </c>
      <c r="N59">
        <v>239289.67859858999</v>
      </c>
      <c r="O59">
        <v>608824.66086232604</v>
      </c>
      <c r="P59">
        <v>239279.17225701499</v>
      </c>
      <c r="Q59">
        <v>94.505966186523395</v>
      </c>
      <c r="R59">
        <v>4.4800000000000004</v>
      </c>
      <c r="S59">
        <v>1.0151494283954301</v>
      </c>
      <c r="U59">
        <v>-3.4648505716045701</v>
      </c>
      <c r="V59" t="s">
        <v>40</v>
      </c>
      <c r="W59">
        <v>9.3759188043223904</v>
      </c>
      <c r="X59">
        <v>94.078802406422099</v>
      </c>
      <c r="Y59">
        <v>1.64944027273326</v>
      </c>
      <c r="Z59">
        <v>608824.82697335095</v>
      </c>
      <c r="AA59">
        <v>239288.54670422801</v>
      </c>
      <c r="AB59">
        <v>471.5</v>
      </c>
      <c r="AC59">
        <v>490.5</v>
      </c>
      <c r="AD59" t="s">
        <v>164</v>
      </c>
      <c r="AE59" t="s">
        <v>165</v>
      </c>
      <c r="AF59" t="s">
        <v>166</v>
      </c>
      <c r="AG59" s="2">
        <v>0.35574342928262398</v>
      </c>
      <c r="AH59" s="2">
        <v>0.37382189651176001</v>
      </c>
      <c r="AI59" s="2">
        <v>1.8078467229135999E-2</v>
      </c>
      <c r="AJ59" s="2">
        <v>1.8078467229135999E-2</v>
      </c>
      <c r="AK59" s="2">
        <v>5.0818836669990597E-2</v>
      </c>
      <c r="AL59" s="2">
        <v>0.34660485448755901</v>
      </c>
      <c r="AM59" t="s">
        <v>163</v>
      </c>
    </row>
    <row r="60" spans="1:39" x14ac:dyDescent="0.25">
      <c r="A60">
        <v>2</v>
      </c>
      <c r="B60">
        <v>15.3131782945736</v>
      </c>
      <c r="C60">
        <v>496</v>
      </c>
      <c r="D60">
        <v>460</v>
      </c>
      <c r="E60">
        <v>-3.1239833430268E-2</v>
      </c>
      <c r="F60">
        <v>-0.147290615550489</v>
      </c>
      <c r="G60">
        <v>15.1473723088985</v>
      </c>
      <c r="H60">
        <v>15</v>
      </c>
      <c r="I60">
        <v>423</v>
      </c>
      <c r="J60">
        <v>489</v>
      </c>
      <c r="K60">
        <v>503</v>
      </c>
      <c r="L60" t="s">
        <v>167</v>
      </c>
      <c r="M60">
        <v>608823.86335837003</v>
      </c>
      <c r="N60">
        <v>239289.62180598199</v>
      </c>
      <c r="O60">
        <v>608833.97334449901</v>
      </c>
      <c r="P60">
        <v>239278.342130973</v>
      </c>
      <c r="Q60">
        <v>94.927764892578097</v>
      </c>
      <c r="R60">
        <v>319.92</v>
      </c>
      <c r="S60">
        <v>318.13008939175302</v>
      </c>
      <c r="U60">
        <v>-1.7899106082460601</v>
      </c>
      <c r="V60" t="s">
        <v>40</v>
      </c>
      <c r="W60">
        <v>13.703628005659899</v>
      </c>
      <c r="X60">
        <v>43.036137556936403</v>
      </c>
      <c r="Y60">
        <v>1.6568020489345601</v>
      </c>
      <c r="Z60">
        <v>608824.82697335095</v>
      </c>
      <c r="AA60">
        <v>239288.54670422801</v>
      </c>
      <c r="AB60">
        <v>488.5</v>
      </c>
      <c r="AC60">
        <v>503.5</v>
      </c>
      <c r="AD60" t="s">
        <v>169</v>
      </c>
      <c r="AE60" t="s">
        <v>165</v>
      </c>
      <c r="AF60" t="s">
        <v>166</v>
      </c>
      <c r="AG60" s="2">
        <v>0.35574342928262398</v>
      </c>
      <c r="AH60" s="2">
        <v>0.37382189651176001</v>
      </c>
      <c r="AI60" s="2">
        <v>1.8078467229135999E-2</v>
      </c>
      <c r="AJ60" s="2">
        <v>1.8078467229135999E-2</v>
      </c>
      <c r="AK60" s="2">
        <v>5.0818836669990597E-2</v>
      </c>
      <c r="AL60" s="2">
        <v>0.40103893853596101</v>
      </c>
      <c r="AM60" t="s">
        <v>168</v>
      </c>
    </row>
    <row r="61" spans="1:39" x14ac:dyDescent="0.25">
      <c r="A61">
        <v>0</v>
      </c>
      <c r="B61">
        <v>10.5979487179487</v>
      </c>
      <c r="C61">
        <v>242</v>
      </c>
      <c r="D61">
        <v>516</v>
      </c>
      <c r="E61">
        <v>-0.485282563559221</v>
      </c>
      <c r="F61">
        <v>-0.224212045284129</v>
      </c>
      <c r="G61">
        <v>10.3326778451388</v>
      </c>
      <c r="H61">
        <v>45</v>
      </c>
      <c r="I61">
        <v>451</v>
      </c>
      <c r="J61">
        <v>221</v>
      </c>
      <c r="K61">
        <v>265</v>
      </c>
      <c r="L61" t="s">
        <v>167</v>
      </c>
      <c r="M61">
        <v>608837.86331450101</v>
      </c>
      <c r="N61">
        <v>239287.91461052801</v>
      </c>
      <c r="O61">
        <v>608833.97334449901</v>
      </c>
      <c r="P61">
        <v>239278.342130973</v>
      </c>
      <c r="Q61">
        <v>94.927764892578097</v>
      </c>
      <c r="R61">
        <v>49.92</v>
      </c>
      <c r="S61">
        <v>22.115357236767501</v>
      </c>
      <c r="U61">
        <v>-27.804642763232401</v>
      </c>
      <c r="V61" t="s">
        <v>40</v>
      </c>
      <c r="W61">
        <v>10.2163348241215</v>
      </c>
      <c r="X61">
        <v>72.806204150805399</v>
      </c>
      <c r="Y61">
        <v>1.6568020489345601</v>
      </c>
      <c r="Z61">
        <v>608837.819514542</v>
      </c>
      <c r="AA61">
        <v>239287.806827124</v>
      </c>
      <c r="AB61">
        <v>219.5</v>
      </c>
      <c r="AC61">
        <v>264.5</v>
      </c>
      <c r="AD61" t="s">
        <v>171</v>
      </c>
      <c r="AE61" t="s">
        <v>172</v>
      </c>
      <c r="AF61" t="s">
        <v>173</v>
      </c>
      <c r="AG61" s="2">
        <v>0.79233763794766399</v>
      </c>
      <c r="AH61" s="2">
        <v>0.74180584737854505</v>
      </c>
      <c r="AI61" s="2">
        <v>-5.0531790569118003E-2</v>
      </c>
      <c r="AJ61" s="2">
        <v>5.0531790569118003E-2</v>
      </c>
      <c r="AK61" s="2">
        <v>6.3775577669144795E-2</v>
      </c>
      <c r="AL61" s="2">
        <v>0.70236303992003302</v>
      </c>
      <c r="AM61" t="s">
        <v>170</v>
      </c>
    </row>
    <row r="62" spans="1:39" x14ac:dyDescent="0.25">
      <c r="A62">
        <v>0</v>
      </c>
      <c r="B62">
        <v>10.5979487179487</v>
      </c>
      <c r="C62">
        <v>242</v>
      </c>
      <c r="D62">
        <v>516</v>
      </c>
      <c r="E62">
        <v>-0.485282563559221</v>
      </c>
      <c r="F62">
        <v>-0.224212045284129</v>
      </c>
      <c r="G62">
        <v>10.3326778451388</v>
      </c>
      <c r="H62">
        <v>45</v>
      </c>
      <c r="I62">
        <v>451</v>
      </c>
      <c r="J62">
        <v>221</v>
      </c>
      <c r="K62">
        <v>265</v>
      </c>
      <c r="L62" t="s">
        <v>167</v>
      </c>
      <c r="M62">
        <v>608837.86331450101</v>
      </c>
      <c r="N62">
        <v>239287.91461052801</v>
      </c>
      <c r="O62">
        <v>608833.97334449901</v>
      </c>
      <c r="P62">
        <v>239278.342130973</v>
      </c>
      <c r="Q62">
        <v>94.927764892578097</v>
      </c>
      <c r="R62">
        <v>49.92</v>
      </c>
      <c r="S62">
        <v>22.115357236767501</v>
      </c>
      <c r="U62">
        <v>-27.804642763232401</v>
      </c>
      <c r="V62" t="s">
        <v>40</v>
      </c>
      <c r="W62">
        <v>10.261527750289799</v>
      </c>
      <c r="X62">
        <v>72.806204150805399</v>
      </c>
      <c r="Y62">
        <v>1.6568020489345601</v>
      </c>
      <c r="Z62">
        <v>608837.83652844001</v>
      </c>
      <c r="AA62">
        <v>239287.848695105</v>
      </c>
      <c r="AB62">
        <v>219.5</v>
      </c>
      <c r="AC62">
        <v>264.5</v>
      </c>
      <c r="AD62" t="s">
        <v>171</v>
      </c>
      <c r="AE62" t="s">
        <v>174</v>
      </c>
      <c r="AF62" t="s">
        <v>173</v>
      </c>
      <c r="AG62" s="2">
        <v>0.79233763794766399</v>
      </c>
      <c r="AH62" s="2">
        <v>0.74180584737854505</v>
      </c>
      <c r="AI62" s="2">
        <v>-5.0531790569118003E-2</v>
      </c>
      <c r="AJ62" s="2">
        <v>5.0531790569118003E-2</v>
      </c>
      <c r="AK62" s="2">
        <v>6.3775577669144795E-2</v>
      </c>
      <c r="AL62" s="2">
        <v>0.70547000945000005</v>
      </c>
      <c r="AM62" t="s">
        <v>170</v>
      </c>
    </row>
    <row r="63" spans="1:39" x14ac:dyDescent="0.25">
      <c r="A63">
        <v>0</v>
      </c>
      <c r="B63">
        <v>11.3243093922651</v>
      </c>
      <c r="C63">
        <v>672</v>
      </c>
      <c r="D63">
        <v>507</v>
      </c>
      <c r="E63">
        <v>0.30288486837497097</v>
      </c>
      <c r="F63">
        <v>-0.22540241181989201</v>
      </c>
      <c r="G63">
        <v>11.0378524647285</v>
      </c>
      <c r="H63">
        <v>40</v>
      </c>
      <c r="I63">
        <v>446</v>
      </c>
      <c r="J63">
        <v>653</v>
      </c>
      <c r="K63">
        <v>692</v>
      </c>
      <c r="L63" t="s">
        <v>167</v>
      </c>
      <c r="M63">
        <v>608838.15709535801</v>
      </c>
      <c r="N63">
        <v>239288.55635711999</v>
      </c>
      <c r="O63">
        <v>608833.97334449901</v>
      </c>
      <c r="P63">
        <v>239278.342130973</v>
      </c>
      <c r="Q63">
        <v>94.927764892578097</v>
      </c>
      <c r="R63">
        <v>4.92</v>
      </c>
      <c r="S63">
        <v>22.274024636261299</v>
      </c>
      <c r="U63">
        <v>17.3540246362613</v>
      </c>
      <c r="V63" t="s">
        <v>40</v>
      </c>
      <c r="W63">
        <v>10.103980613177701</v>
      </c>
      <c r="X63">
        <v>107.180072801443</v>
      </c>
      <c r="Y63">
        <v>1.6568020489345601</v>
      </c>
      <c r="Z63">
        <v>608837.80312367994</v>
      </c>
      <c r="AA63">
        <v>239287.692169243</v>
      </c>
      <c r="AB63">
        <v>652</v>
      </c>
      <c r="AC63">
        <v>692</v>
      </c>
      <c r="AD63" t="s">
        <v>176</v>
      </c>
      <c r="AE63" t="s">
        <v>177</v>
      </c>
      <c r="AF63" t="s">
        <v>173</v>
      </c>
      <c r="AG63" s="2">
        <v>0.79233763794766399</v>
      </c>
      <c r="AH63" s="2">
        <v>0.74180584737854505</v>
      </c>
      <c r="AI63" s="2">
        <v>-5.0531790569118003E-2</v>
      </c>
      <c r="AJ63" s="2">
        <v>5.0531790569118003E-2</v>
      </c>
      <c r="AK63" s="2">
        <v>6.3775577669144795E-2</v>
      </c>
      <c r="AL63" s="2">
        <v>0.71877825140099605</v>
      </c>
      <c r="AM63" t="s">
        <v>175</v>
      </c>
    </row>
    <row r="64" spans="1:39" x14ac:dyDescent="0.25">
      <c r="A64">
        <v>0</v>
      </c>
      <c r="B64">
        <v>11.3243093922651</v>
      </c>
      <c r="C64">
        <v>672</v>
      </c>
      <c r="D64">
        <v>507</v>
      </c>
      <c r="E64">
        <v>0.30288486837497097</v>
      </c>
      <c r="F64">
        <v>-0.22540241181989201</v>
      </c>
      <c r="G64">
        <v>11.0378524647285</v>
      </c>
      <c r="H64">
        <v>40</v>
      </c>
      <c r="I64">
        <v>446</v>
      </c>
      <c r="J64">
        <v>653</v>
      </c>
      <c r="K64">
        <v>692</v>
      </c>
      <c r="L64" t="s">
        <v>167</v>
      </c>
      <c r="M64">
        <v>608838.15709535801</v>
      </c>
      <c r="N64">
        <v>239288.55635711999</v>
      </c>
      <c r="O64">
        <v>608833.97334449901</v>
      </c>
      <c r="P64">
        <v>239278.342130973</v>
      </c>
      <c r="Q64">
        <v>94.927764892578097</v>
      </c>
      <c r="R64">
        <v>4.92</v>
      </c>
      <c r="S64">
        <v>22.274024636261299</v>
      </c>
      <c r="U64">
        <v>17.3540246362613</v>
      </c>
      <c r="V64" t="s">
        <v>40</v>
      </c>
      <c r="W64">
        <v>10.2374568690195</v>
      </c>
      <c r="X64">
        <v>72.647536751311605</v>
      </c>
      <c r="Y64">
        <v>1.6568020489345601</v>
      </c>
      <c r="Z64">
        <v>608837.853716076</v>
      </c>
      <c r="AA64">
        <v>239287.815685721</v>
      </c>
      <c r="AB64">
        <v>652</v>
      </c>
      <c r="AC64">
        <v>692</v>
      </c>
      <c r="AD64" t="s">
        <v>176</v>
      </c>
      <c r="AE64" t="s">
        <v>178</v>
      </c>
      <c r="AF64" t="s">
        <v>173</v>
      </c>
      <c r="AG64" s="2">
        <v>0.79233763794766399</v>
      </c>
      <c r="AH64" s="2">
        <v>0.74180584737854505</v>
      </c>
      <c r="AI64" s="2">
        <v>-5.0531790569118003E-2</v>
      </c>
      <c r="AJ64" s="2">
        <v>5.0531790569118003E-2</v>
      </c>
      <c r="AK64" s="2">
        <v>6.3775577669144795E-2</v>
      </c>
      <c r="AL64" s="2">
        <v>0.72827350217893505</v>
      </c>
      <c r="AM64" t="s">
        <v>175</v>
      </c>
    </row>
    <row r="65" spans="1:39" x14ac:dyDescent="0.25">
      <c r="A65">
        <v>0</v>
      </c>
      <c r="B65">
        <v>11.5939086294416</v>
      </c>
      <c r="C65">
        <v>191</v>
      </c>
      <c r="D65">
        <v>490</v>
      </c>
      <c r="E65">
        <v>-0.56000257700799805</v>
      </c>
      <c r="F65">
        <v>-0.17364151656004101</v>
      </c>
      <c r="G65">
        <v>11.4195612077608</v>
      </c>
      <c r="H65">
        <v>46</v>
      </c>
      <c r="I65">
        <v>438</v>
      </c>
      <c r="J65">
        <v>169</v>
      </c>
      <c r="K65">
        <v>214</v>
      </c>
      <c r="L65" t="s">
        <v>179</v>
      </c>
      <c r="M65">
        <v>608837.89617387205</v>
      </c>
      <c r="N65">
        <v>239287.66066255199</v>
      </c>
      <c r="O65">
        <v>608843.20019230095</v>
      </c>
      <c r="P65">
        <v>239277.54761322599</v>
      </c>
      <c r="Q65">
        <v>94.405387878417898</v>
      </c>
      <c r="R65">
        <v>4.41</v>
      </c>
      <c r="S65">
        <v>-27.675784179008101</v>
      </c>
      <c r="U65">
        <v>-32.085784179008101</v>
      </c>
      <c r="V65" t="s">
        <v>40</v>
      </c>
      <c r="W65">
        <v>11.5799745231859</v>
      </c>
      <c r="X65">
        <v>117.672592241667</v>
      </c>
      <c r="Y65">
        <v>1.64768485010073</v>
      </c>
      <c r="Z65">
        <v>608837.82166705304</v>
      </c>
      <c r="AA65">
        <v>239287.80272298201</v>
      </c>
      <c r="AB65">
        <v>168</v>
      </c>
      <c r="AC65">
        <v>214</v>
      </c>
      <c r="AD65" t="s">
        <v>181</v>
      </c>
      <c r="AE65" t="s">
        <v>182</v>
      </c>
      <c r="AF65" t="s">
        <v>173</v>
      </c>
      <c r="AG65" s="2">
        <v>0.79233763794766399</v>
      </c>
      <c r="AH65" s="2">
        <v>0.74180584737854505</v>
      </c>
      <c r="AI65" s="2">
        <v>-5.0531790569118003E-2</v>
      </c>
      <c r="AJ65" s="2">
        <v>5.0531790569118003E-2</v>
      </c>
      <c r="AK65" s="2">
        <v>6.3775577669144795E-2</v>
      </c>
      <c r="AL65" s="2">
        <v>0.74674781627653097</v>
      </c>
      <c r="AM65" t="s">
        <v>180</v>
      </c>
    </row>
    <row r="66" spans="1:39" x14ac:dyDescent="0.25">
      <c r="A66">
        <v>0</v>
      </c>
      <c r="B66">
        <v>11.5939086294416</v>
      </c>
      <c r="C66">
        <v>191</v>
      </c>
      <c r="D66">
        <v>490</v>
      </c>
      <c r="E66">
        <v>-0.56000257700799805</v>
      </c>
      <c r="F66">
        <v>-0.17364151656004101</v>
      </c>
      <c r="G66">
        <v>11.4195612077608</v>
      </c>
      <c r="H66">
        <v>46</v>
      </c>
      <c r="I66">
        <v>438</v>
      </c>
      <c r="J66">
        <v>169</v>
      </c>
      <c r="K66">
        <v>214</v>
      </c>
      <c r="L66" t="s">
        <v>179</v>
      </c>
      <c r="M66">
        <v>608837.89617387205</v>
      </c>
      <c r="N66">
        <v>239287.66066255199</v>
      </c>
      <c r="O66">
        <v>608843.20019230095</v>
      </c>
      <c r="P66">
        <v>239277.54761322599</v>
      </c>
      <c r="Q66">
        <v>94.405387878417898</v>
      </c>
      <c r="R66">
        <v>4.41</v>
      </c>
      <c r="S66">
        <v>-27.675784179008101</v>
      </c>
      <c r="U66">
        <v>-32.085784179008101</v>
      </c>
      <c r="V66" t="s">
        <v>40</v>
      </c>
      <c r="W66">
        <v>11.5846088825914</v>
      </c>
      <c r="X66">
        <v>57.402654433418803</v>
      </c>
      <c r="Y66">
        <v>1.64768485010073</v>
      </c>
      <c r="Z66">
        <v>608837.819514542</v>
      </c>
      <c r="AA66">
        <v>239287.806827124</v>
      </c>
      <c r="AB66">
        <v>168</v>
      </c>
      <c r="AC66">
        <v>214</v>
      </c>
      <c r="AD66" t="s">
        <v>181</v>
      </c>
      <c r="AE66" t="s">
        <v>172</v>
      </c>
      <c r="AF66" t="s">
        <v>173</v>
      </c>
      <c r="AG66" s="2">
        <v>0.79233763794766399</v>
      </c>
      <c r="AH66" s="2">
        <v>0.74180584737854505</v>
      </c>
      <c r="AI66" s="2">
        <v>-5.0531790569118003E-2</v>
      </c>
      <c r="AJ66" s="2">
        <v>5.0531790569118003E-2</v>
      </c>
      <c r="AK66" s="2">
        <v>6.3775577669144795E-2</v>
      </c>
      <c r="AL66" s="2">
        <v>0.747046668209149</v>
      </c>
      <c r="AM66" t="s">
        <v>180</v>
      </c>
    </row>
    <row r="67" spans="1:39" x14ac:dyDescent="0.25">
      <c r="A67">
        <v>0</v>
      </c>
      <c r="B67">
        <v>12.708888888888801</v>
      </c>
      <c r="C67">
        <v>631</v>
      </c>
      <c r="D67">
        <v>474</v>
      </c>
      <c r="E67">
        <v>0.22836736238143901</v>
      </c>
      <c r="F67">
        <v>-0.169573215790703</v>
      </c>
      <c r="G67">
        <v>12.526603789588901</v>
      </c>
      <c r="H67">
        <v>36</v>
      </c>
      <c r="I67">
        <v>431</v>
      </c>
      <c r="J67">
        <v>613</v>
      </c>
      <c r="K67">
        <v>648</v>
      </c>
      <c r="L67" t="s">
        <v>179</v>
      </c>
      <c r="M67">
        <v>608837.41498109105</v>
      </c>
      <c r="N67">
        <v>239288.65828979199</v>
      </c>
      <c r="O67">
        <v>608843.20019230095</v>
      </c>
      <c r="P67">
        <v>239277.54761322599</v>
      </c>
      <c r="Q67">
        <v>94.405387878417898</v>
      </c>
      <c r="R67">
        <v>319.41000000000003</v>
      </c>
      <c r="S67">
        <v>332.49448604299101</v>
      </c>
      <c r="U67">
        <v>13.084486042990999</v>
      </c>
      <c r="V67" t="s">
        <v>40</v>
      </c>
      <c r="W67">
        <v>11.5766195759205</v>
      </c>
      <c r="X67">
        <v>57.572924655418099</v>
      </c>
      <c r="Y67">
        <v>1.64768485010073</v>
      </c>
      <c r="Z67">
        <v>608837.853716076</v>
      </c>
      <c r="AA67">
        <v>239287.815685721</v>
      </c>
      <c r="AB67">
        <v>613</v>
      </c>
      <c r="AC67">
        <v>649</v>
      </c>
      <c r="AD67" t="s">
        <v>184</v>
      </c>
      <c r="AE67" t="s">
        <v>178</v>
      </c>
      <c r="AF67" t="s">
        <v>173</v>
      </c>
      <c r="AG67" s="2">
        <v>0.79233763794766399</v>
      </c>
      <c r="AH67" s="2">
        <v>0.74180584737854505</v>
      </c>
      <c r="AI67" s="2">
        <v>-5.0531790569118003E-2</v>
      </c>
      <c r="AJ67" s="2">
        <v>5.0531790569118003E-2</v>
      </c>
      <c r="AK67" s="2">
        <v>6.3775577669144795E-2</v>
      </c>
      <c r="AL67" s="2">
        <v>0.77188051288123705</v>
      </c>
      <c r="AM67" t="s">
        <v>183</v>
      </c>
    </row>
    <row r="68" spans="1:39" x14ac:dyDescent="0.25">
      <c r="A68">
        <v>0</v>
      </c>
      <c r="B68">
        <v>12.708888888888801</v>
      </c>
      <c r="C68">
        <v>631</v>
      </c>
      <c r="D68">
        <v>474</v>
      </c>
      <c r="E68">
        <v>0.22836736238143901</v>
      </c>
      <c r="F68">
        <v>-0.169573215790703</v>
      </c>
      <c r="G68">
        <v>12.526603789588901</v>
      </c>
      <c r="H68">
        <v>36</v>
      </c>
      <c r="I68">
        <v>431</v>
      </c>
      <c r="J68">
        <v>613</v>
      </c>
      <c r="K68">
        <v>648</v>
      </c>
      <c r="L68" t="s">
        <v>179</v>
      </c>
      <c r="M68">
        <v>608837.41498109105</v>
      </c>
      <c r="N68">
        <v>239288.65828979199</v>
      </c>
      <c r="O68">
        <v>608843.20019230095</v>
      </c>
      <c r="P68">
        <v>239277.54761322599</v>
      </c>
      <c r="Q68">
        <v>94.405387878417898</v>
      </c>
      <c r="R68">
        <v>319.41000000000003</v>
      </c>
      <c r="S68">
        <v>332.49448604299101</v>
      </c>
      <c r="U68">
        <v>13.084486042990999</v>
      </c>
      <c r="V68" t="s">
        <v>40</v>
      </c>
      <c r="W68">
        <v>11.613835624256099</v>
      </c>
      <c r="X68">
        <v>57.572924655418099</v>
      </c>
      <c r="Y68">
        <v>1.64768485010073</v>
      </c>
      <c r="Z68">
        <v>608837.83652844001</v>
      </c>
      <c r="AA68">
        <v>239287.848695105</v>
      </c>
      <c r="AB68">
        <v>613</v>
      </c>
      <c r="AC68">
        <v>649</v>
      </c>
      <c r="AD68" t="s">
        <v>184</v>
      </c>
      <c r="AE68" t="s">
        <v>174</v>
      </c>
      <c r="AF68" t="s">
        <v>173</v>
      </c>
      <c r="AG68" s="2">
        <v>0.79233763794766399</v>
      </c>
      <c r="AH68" s="2">
        <v>0.74180584737854505</v>
      </c>
      <c r="AI68" s="2">
        <v>-5.0531790569118003E-2</v>
      </c>
      <c r="AJ68" s="2">
        <v>5.0531790569118003E-2</v>
      </c>
      <c r="AK68" s="2">
        <v>6.3775577669144795E-2</v>
      </c>
      <c r="AL68" s="2">
        <v>0.77436192313129504</v>
      </c>
      <c r="AM68" t="s">
        <v>183</v>
      </c>
    </row>
    <row r="69" spans="1:39" x14ac:dyDescent="0.25">
      <c r="A69">
        <v>2</v>
      </c>
      <c r="B69">
        <v>17.2478468899521</v>
      </c>
      <c r="C69">
        <v>580</v>
      </c>
      <c r="D69">
        <v>458</v>
      </c>
      <c r="E69">
        <v>0.13203976161463901</v>
      </c>
      <c r="F69">
        <v>-0.14230473204133801</v>
      </c>
      <c r="G69">
        <v>17.073501464111398</v>
      </c>
      <c r="H69">
        <v>26</v>
      </c>
      <c r="I69">
        <v>422</v>
      </c>
      <c r="J69">
        <v>568</v>
      </c>
      <c r="K69">
        <v>593</v>
      </c>
      <c r="L69" t="s">
        <v>158</v>
      </c>
      <c r="M69">
        <v>608838.98725645896</v>
      </c>
      <c r="N69">
        <v>239288.459823079</v>
      </c>
      <c r="O69">
        <v>608824.66086232604</v>
      </c>
      <c r="P69">
        <v>239279.17225701499</v>
      </c>
      <c r="Q69">
        <v>94.505966186523395</v>
      </c>
      <c r="R69">
        <v>49.48</v>
      </c>
      <c r="S69">
        <v>57.045321068432202</v>
      </c>
      <c r="U69">
        <v>7.56532106843229</v>
      </c>
      <c r="V69" t="s">
        <v>40</v>
      </c>
      <c r="W69">
        <v>15.6623094681203</v>
      </c>
      <c r="X69">
        <v>38.048630766385202</v>
      </c>
      <c r="Y69">
        <v>1.64944027273326</v>
      </c>
      <c r="Z69">
        <v>608837.80312367994</v>
      </c>
      <c r="AA69">
        <v>239287.692169243</v>
      </c>
      <c r="AB69">
        <v>567</v>
      </c>
      <c r="AC69">
        <v>593</v>
      </c>
      <c r="AD69" t="s">
        <v>186</v>
      </c>
      <c r="AE69" t="s">
        <v>177</v>
      </c>
      <c r="AF69" t="s">
        <v>173</v>
      </c>
      <c r="AG69" s="2">
        <v>0.79233763794766399</v>
      </c>
      <c r="AH69" s="2">
        <v>0.74180584737854505</v>
      </c>
      <c r="AI69" s="2">
        <v>-5.0531790569118003E-2</v>
      </c>
      <c r="AJ69" s="2">
        <v>5.0531790569118003E-2</v>
      </c>
      <c r="AK69" s="2">
        <v>6.3775577669144795E-2</v>
      </c>
      <c r="AL69" s="2">
        <v>0.78133090295873797</v>
      </c>
      <c r="AM69" t="s">
        <v>185</v>
      </c>
    </row>
    <row r="70" spans="1:39" x14ac:dyDescent="0.25">
      <c r="A70">
        <v>0</v>
      </c>
      <c r="B70">
        <v>9.8057971014492704</v>
      </c>
      <c r="C70">
        <v>389</v>
      </c>
      <c r="D70">
        <v>517</v>
      </c>
      <c r="E70">
        <v>-0.23576657918082</v>
      </c>
      <c r="F70">
        <v>-0.24740481437394901</v>
      </c>
      <c r="G70">
        <v>9.5072225171274507</v>
      </c>
      <c r="H70">
        <v>21</v>
      </c>
      <c r="I70">
        <v>452</v>
      </c>
      <c r="J70">
        <v>378</v>
      </c>
      <c r="K70">
        <v>398</v>
      </c>
      <c r="L70" t="s">
        <v>187</v>
      </c>
      <c r="M70">
        <v>608883.04945711198</v>
      </c>
      <c r="N70">
        <v>239284.56431677201</v>
      </c>
      <c r="O70">
        <v>608877.77973404306</v>
      </c>
      <c r="P70">
        <v>239276.65120747301</v>
      </c>
      <c r="Q70">
        <v>92.167930603027301</v>
      </c>
      <c r="R70">
        <v>47.17</v>
      </c>
      <c r="S70">
        <v>33.661570062701998</v>
      </c>
      <c r="U70">
        <v>-13.508429937297899</v>
      </c>
      <c r="V70" t="s">
        <v>40</v>
      </c>
      <c r="W70">
        <v>8.4141836258065794</v>
      </c>
      <c r="X70">
        <v>65.192794060902301</v>
      </c>
      <c r="Y70">
        <v>1.60863385377247</v>
      </c>
      <c r="Z70">
        <v>608882.44360064296</v>
      </c>
      <c r="AA70">
        <v>239283.65455199001</v>
      </c>
      <c r="AB70">
        <v>378.5</v>
      </c>
      <c r="AC70">
        <v>399.5</v>
      </c>
      <c r="AD70" t="s">
        <v>189</v>
      </c>
      <c r="AE70" t="s">
        <v>190</v>
      </c>
      <c r="AF70" t="s">
        <v>191</v>
      </c>
      <c r="AG70" s="2">
        <v>0.371913585159107</v>
      </c>
      <c r="AH70" s="2">
        <v>0.326228169389295</v>
      </c>
      <c r="AI70" s="2">
        <v>-4.5685415769811999E-2</v>
      </c>
      <c r="AJ70" s="2">
        <v>4.5685415769811999E-2</v>
      </c>
      <c r="AK70" s="2">
        <v>0.122838792646596</v>
      </c>
      <c r="AL70" s="2">
        <v>0.326228169389295</v>
      </c>
      <c r="AM70" t="s">
        <v>188</v>
      </c>
    </row>
    <row r="71" spans="1:39" x14ac:dyDescent="0.25">
      <c r="A71">
        <v>0</v>
      </c>
      <c r="B71">
        <v>11.9101796407185</v>
      </c>
      <c r="C71">
        <v>366</v>
      </c>
      <c r="D71">
        <v>512</v>
      </c>
      <c r="E71">
        <v>-0.27778366317887299</v>
      </c>
      <c r="F71">
        <v>-0.23593865912763201</v>
      </c>
      <c r="G71">
        <v>11.5802123149594</v>
      </c>
      <c r="H71">
        <v>20</v>
      </c>
      <c r="I71">
        <v>450</v>
      </c>
      <c r="J71">
        <v>356</v>
      </c>
      <c r="K71">
        <v>375</v>
      </c>
      <c r="L71" t="s">
        <v>192</v>
      </c>
      <c r="M71">
        <v>608918.20868923003</v>
      </c>
      <c r="N71">
        <v>239282.233042518</v>
      </c>
      <c r="O71">
        <v>608920.16896210006</v>
      </c>
      <c r="P71">
        <v>239270.81995145799</v>
      </c>
      <c r="Q71">
        <v>96.172477722167898</v>
      </c>
      <c r="R71">
        <v>6.17</v>
      </c>
      <c r="S71">
        <v>-9.7458315178330395</v>
      </c>
      <c r="U71">
        <v>-15.915831517833</v>
      </c>
      <c r="V71" t="s">
        <v>40</v>
      </c>
      <c r="W71">
        <v>9.7738446242634591</v>
      </c>
      <c r="X71">
        <v>73.073095013948006</v>
      </c>
      <c r="Y71">
        <v>1.67852638605272</v>
      </c>
      <c r="Z71">
        <v>608918.51446718001</v>
      </c>
      <c r="AA71">
        <v>239280.45274364401</v>
      </c>
      <c r="AB71">
        <v>356</v>
      </c>
      <c r="AC71">
        <v>376</v>
      </c>
      <c r="AD71" t="s">
        <v>194</v>
      </c>
      <c r="AE71" t="s">
        <v>195</v>
      </c>
      <c r="AF71" t="s">
        <v>196</v>
      </c>
      <c r="AG71" s="2">
        <v>0.33957327340614102</v>
      </c>
      <c r="AH71" s="2">
        <v>0.33143985324631697</v>
      </c>
      <c r="AI71" s="2">
        <v>-8.1334201598239897E-3</v>
      </c>
      <c r="AJ71" s="2">
        <v>8.1334201598239897E-3</v>
      </c>
      <c r="AK71" s="2">
        <v>2.3951885489221399E-2</v>
      </c>
      <c r="AL71" s="2">
        <v>0.35303217224095401</v>
      </c>
      <c r="AM71" t="s">
        <v>193</v>
      </c>
    </row>
    <row r="72" spans="1:39" x14ac:dyDescent="0.25">
      <c r="A72">
        <v>0</v>
      </c>
      <c r="B72">
        <v>12.133640552995301</v>
      </c>
      <c r="C72">
        <v>799</v>
      </c>
      <c r="D72">
        <v>526</v>
      </c>
      <c r="E72">
        <v>0.51090454260864004</v>
      </c>
      <c r="F72">
        <v>-0.23736686222050499</v>
      </c>
      <c r="G72">
        <v>11.793419466746199</v>
      </c>
      <c r="H72">
        <v>24</v>
      </c>
      <c r="I72">
        <v>456</v>
      </c>
      <c r="J72">
        <v>787</v>
      </c>
      <c r="K72">
        <v>810</v>
      </c>
      <c r="L72" t="s">
        <v>192</v>
      </c>
      <c r="M72">
        <v>608918.210849619</v>
      </c>
      <c r="N72">
        <v>239282.449677948</v>
      </c>
      <c r="O72">
        <v>608920.16896210006</v>
      </c>
      <c r="P72">
        <v>239270.81995145799</v>
      </c>
      <c r="Q72">
        <v>96.172477722167898</v>
      </c>
      <c r="R72">
        <v>321.17</v>
      </c>
      <c r="S72">
        <v>350.44267402553601</v>
      </c>
      <c r="U72">
        <v>29.272674025536801</v>
      </c>
      <c r="V72" t="s">
        <v>40</v>
      </c>
      <c r="W72">
        <v>9.7963386932233298</v>
      </c>
      <c r="X72">
        <v>73.261600557317905</v>
      </c>
      <c r="Y72">
        <v>1.67852638605272</v>
      </c>
      <c r="Z72">
        <v>608918.54243358399</v>
      </c>
      <c r="AA72">
        <v>239280.480316709</v>
      </c>
      <c r="AB72">
        <v>787</v>
      </c>
      <c r="AC72">
        <v>811</v>
      </c>
      <c r="AD72" t="s">
        <v>198</v>
      </c>
      <c r="AE72" t="s">
        <v>199</v>
      </c>
      <c r="AF72" t="s">
        <v>196</v>
      </c>
      <c r="AG72" s="2">
        <v>0.33957327340614102</v>
      </c>
      <c r="AH72" s="2">
        <v>0.33143985324631697</v>
      </c>
      <c r="AI72" s="2">
        <v>-8.1334201598239897E-3</v>
      </c>
      <c r="AJ72" s="2">
        <v>8.1334201598239897E-3</v>
      </c>
      <c r="AK72" s="2">
        <v>2.3951885489221399E-2</v>
      </c>
      <c r="AL72" s="2">
        <v>0.34939260080542001</v>
      </c>
      <c r="AM72" t="s">
        <v>197</v>
      </c>
    </row>
    <row r="73" spans="1:39" x14ac:dyDescent="0.25">
      <c r="A73">
        <v>1</v>
      </c>
      <c r="B73">
        <v>12.8137931034482</v>
      </c>
      <c r="C73">
        <v>918</v>
      </c>
      <c r="D73">
        <v>507</v>
      </c>
      <c r="E73">
        <v>0.67043886551402099</v>
      </c>
      <c r="F73">
        <v>-0.18605829772742899</v>
      </c>
      <c r="G73">
        <v>12.5926402330334</v>
      </c>
      <c r="H73">
        <v>22</v>
      </c>
      <c r="I73">
        <v>447</v>
      </c>
      <c r="J73">
        <v>907</v>
      </c>
      <c r="K73">
        <v>928</v>
      </c>
      <c r="L73" t="s">
        <v>200</v>
      </c>
      <c r="M73">
        <v>608919.03794926696</v>
      </c>
      <c r="N73">
        <v>239280.90480571901</v>
      </c>
      <c r="O73">
        <v>608910.03880422504</v>
      </c>
      <c r="P73">
        <v>239272.09628844599</v>
      </c>
      <c r="Q73">
        <v>97.198760986328097</v>
      </c>
      <c r="R73">
        <v>7.2</v>
      </c>
      <c r="S73">
        <v>45.613317415492403</v>
      </c>
      <c r="U73">
        <v>38.413317415492401</v>
      </c>
      <c r="V73" t="s">
        <v>40</v>
      </c>
      <c r="W73">
        <v>11.8254499873757</v>
      </c>
      <c r="X73">
        <v>127.596507543584</v>
      </c>
      <c r="Y73">
        <v>1.69643840807043</v>
      </c>
      <c r="Z73">
        <v>608918.48968804698</v>
      </c>
      <c r="AA73">
        <v>239280.36815824901</v>
      </c>
      <c r="AB73">
        <v>907</v>
      </c>
      <c r="AC73">
        <v>929</v>
      </c>
      <c r="AD73" t="s">
        <v>202</v>
      </c>
      <c r="AE73" t="s">
        <v>203</v>
      </c>
      <c r="AF73" t="s">
        <v>196</v>
      </c>
      <c r="AG73" s="2">
        <v>0.33957327340614102</v>
      </c>
      <c r="AH73" s="2">
        <v>0.33143985324631697</v>
      </c>
      <c r="AI73" s="2">
        <v>-8.1334201598239897E-3</v>
      </c>
      <c r="AJ73" s="2">
        <v>8.1334201598239897E-3</v>
      </c>
      <c r="AK73" s="2">
        <v>2.3951885489221399E-2</v>
      </c>
      <c r="AL73" s="2">
        <v>0.31196976523103398</v>
      </c>
      <c r="AM73" t="s">
        <v>201</v>
      </c>
    </row>
    <row r="74" spans="1:39" x14ac:dyDescent="0.25">
      <c r="A74">
        <v>0</v>
      </c>
      <c r="B74">
        <v>14.789928057553899</v>
      </c>
      <c r="C74">
        <v>451</v>
      </c>
      <c r="D74">
        <v>481</v>
      </c>
      <c r="E74">
        <v>-0.118581664417177</v>
      </c>
      <c r="F74">
        <v>-0.185949411595214</v>
      </c>
      <c r="G74">
        <v>14.534966953013599</v>
      </c>
      <c r="H74">
        <v>14</v>
      </c>
      <c r="I74">
        <v>433</v>
      </c>
      <c r="J74">
        <v>445</v>
      </c>
      <c r="K74">
        <v>458</v>
      </c>
      <c r="L74" t="s">
        <v>200</v>
      </c>
      <c r="M74">
        <v>608920.38910719403</v>
      </c>
      <c r="N74">
        <v>239282.301017388</v>
      </c>
      <c r="O74">
        <v>608910.03880422504</v>
      </c>
      <c r="P74">
        <v>239272.09628844599</v>
      </c>
      <c r="Q74">
        <v>97.198760986328097</v>
      </c>
      <c r="R74">
        <v>52.2</v>
      </c>
      <c r="S74">
        <v>45.405771101258999</v>
      </c>
      <c r="U74">
        <v>-6.7942288987409096</v>
      </c>
      <c r="V74" t="s">
        <v>40</v>
      </c>
      <c r="W74">
        <v>11.9024033705967</v>
      </c>
      <c r="X74">
        <v>51.7753023669597</v>
      </c>
      <c r="Y74">
        <v>1.69643840807043</v>
      </c>
      <c r="Z74">
        <v>608918.51446718001</v>
      </c>
      <c r="AA74">
        <v>239280.45274364401</v>
      </c>
      <c r="AB74">
        <v>444</v>
      </c>
      <c r="AC74">
        <v>458</v>
      </c>
      <c r="AD74" t="s">
        <v>205</v>
      </c>
      <c r="AE74" t="s">
        <v>195</v>
      </c>
      <c r="AF74" t="s">
        <v>196</v>
      </c>
      <c r="AG74" s="2">
        <v>0.33957327340614102</v>
      </c>
      <c r="AH74" s="2">
        <v>0.33143985324631697</v>
      </c>
      <c r="AI74" s="2">
        <v>-8.1334201598239897E-3</v>
      </c>
      <c r="AJ74" s="2">
        <v>8.1334201598239897E-3</v>
      </c>
      <c r="AK74" s="2">
        <v>2.3951885489221399E-2</v>
      </c>
      <c r="AL74" s="2">
        <v>0.320872985704308</v>
      </c>
      <c r="AM74" t="s">
        <v>204</v>
      </c>
    </row>
    <row r="75" spans="1:39" x14ac:dyDescent="0.25">
      <c r="A75">
        <v>0</v>
      </c>
      <c r="B75">
        <v>14.789928057553899</v>
      </c>
      <c r="C75">
        <v>451</v>
      </c>
      <c r="D75">
        <v>481</v>
      </c>
      <c r="E75">
        <v>-0.118581664417177</v>
      </c>
      <c r="F75">
        <v>-0.185949411595214</v>
      </c>
      <c r="G75">
        <v>14.534966953013599</v>
      </c>
      <c r="H75">
        <v>14</v>
      </c>
      <c r="I75">
        <v>433</v>
      </c>
      <c r="J75">
        <v>445</v>
      </c>
      <c r="K75">
        <v>458</v>
      </c>
      <c r="L75" t="s">
        <v>200</v>
      </c>
      <c r="M75">
        <v>608920.38910719403</v>
      </c>
      <c r="N75">
        <v>239282.301017388</v>
      </c>
      <c r="O75">
        <v>608910.03880422504</v>
      </c>
      <c r="P75">
        <v>239272.09628844599</v>
      </c>
      <c r="Q75">
        <v>97.198760986328097</v>
      </c>
      <c r="R75">
        <v>52.2</v>
      </c>
      <c r="S75">
        <v>45.405771101258999</v>
      </c>
      <c r="U75">
        <v>-6.7942288987409096</v>
      </c>
      <c r="V75" t="s">
        <v>40</v>
      </c>
      <c r="W75">
        <v>11.941676690688899</v>
      </c>
      <c r="X75">
        <v>51.7753023669597</v>
      </c>
      <c r="Y75">
        <v>1.69643840807043</v>
      </c>
      <c r="Z75">
        <v>608918.54243358399</v>
      </c>
      <c r="AA75">
        <v>239280.480316709</v>
      </c>
      <c r="AB75">
        <v>444</v>
      </c>
      <c r="AC75">
        <v>458</v>
      </c>
      <c r="AD75" t="s">
        <v>205</v>
      </c>
      <c r="AE75" t="s">
        <v>199</v>
      </c>
      <c r="AF75" t="s">
        <v>196</v>
      </c>
      <c r="AG75" s="2">
        <v>0.33957327340614102</v>
      </c>
      <c r="AH75" s="2">
        <v>0.33143985324631697</v>
      </c>
      <c r="AI75" s="2">
        <v>-8.1334201598239897E-3</v>
      </c>
      <c r="AJ75" s="2">
        <v>8.1334201598239897E-3</v>
      </c>
      <c r="AK75" s="2">
        <v>2.3951885489221399E-2</v>
      </c>
      <c r="AL75" s="2">
        <v>0.32193174224986898</v>
      </c>
      <c r="AM75" t="s">
        <v>204</v>
      </c>
    </row>
    <row r="76" spans="1:39" x14ac:dyDescent="0.25">
      <c r="A76">
        <v>0</v>
      </c>
      <c r="B76">
        <v>10.951145038167899</v>
      </c>
      <c r="C76">
        <v>819</v>
      </c>
      <c r="D76">
        <v>525</v>
      </c>
      <c r="E76">
        <v>0.54013222650658199</v>
      </c>
      <c r="F76">
        <v>-0.23193578922632099</v>
      </c>
      <c r="G76">
        <v>10.6579090150663</v>
      </c>
      <c r="H76">
        <v>23</v>
      </c>
      <c r="I76">
        <v>456</v>
      </c>
      <c r="J76">
        <v>808</v>
      </c>
      <c r="K76">
        <v>830</v>
      </c>
      <c r="L76" t="s">
        <v>206</v>
      </c>
      <c r="M76">
        <v>608937.69742714101</v>
      </c>
      <c r="N76">
        <v>239279.50248219699</v>
      </c>
      <c r="O76">
        <v>608939.62736678997</v>
      </c>
      <c r="P76">
        <v>239269.02076680699</v>
      </c>
      <c r="Q76">
        <v>93.621520996093693</v>
      </c>
      <c r="R76">
        <v>318.62</v>
      </c>
      <c r="S76">
        <v>349.56729695783099</v>
      </c>
      <c r="U76">
        <v>30.947296957831298</v>
      </c>
      <c r="V76" t="s">
        <v>40</v>
      </c>
      <c r="W76">
        <v>9.8322294811323392</v>
      </c>
      <c r="X76">
        <v>74.860010378045899</v>
      </c>
      <c r="Y76">
        <v>1.63400379210683</v>
      </c>
      <c r="Z76">
        <v>608937.84694161604</v>
      </c>
      <c r="AA76">
        <v>239278.690452571</v>
      </c>
      <c r="AB76">
        <v>807.5</v>
      </c>
      <c r="AC76">
        <v>830.5</v>
      </c>
      <c r="AD76" t="s">
        <v>208</v>
      </c>
      <c r="AE76" t="s">
        <v>209</v>
      </c>
      <c r="AF76" t="s">
        <v>210</v>
      </c>
      <c r="AG76" s="2">
        <v>0.41233897485031501</v>
      </c>
      <c r="AH76" s="2">
        <v>0.33775036919070001</v>
      </c>
      <c r="AI76" s="2">
        <v>-7.4588605659614504E-2</v>
      </c>
      <c r="AJ76" s="2">
        <v>7.4588605659614504E-2</v>
      </c>
      <c r="AK76" s="2">
        <v>0.18089147572501699</v>
      </c>
      <c r="AL76" s="2">
        <v>0.32486578510557501</v>
      </c>
      <c r="AM76" t="s">
        <v>207</v>
      </c>
    </row>
    <row r="77" spans="1:39" x14ac:dyDescent="0.25">
      <c r="A77">
        <v>0</v>
      </c>
      <c r="B77">
        <v>10.951145038167899</v>
      </c>
      <c r="C77">
        <v>819</v>
      </c>
      <c r="D77">
        <v>525</v>
      </c>
      <c r="E77">
        <v>0.54013222650658199</v>
      </c>
      <c r="F77">
        <v>-0.23193578922632099</v>
      </c>
      <c r="G77">
        <v>10.6579090150663</v>
      </c>
      <c r="H77">
        <v>23</v>
      </c>
      <c r="I77">
        <v>456</v>
      </c>
      <c r="J77">
        <v>808</v>
      </c>
      <c r="K77">
        <v>830</v>
      </c>
      <c r="L77" t="s">
        <v>206</v>
      </c>
      <c r="M77">
        <v>608937.69742714101</v>
      </c>
      <c r="N77">
        <v>239279.50248219699</v>
      </c>
      <c r="O77">
        <v>608939.62736678997</v>
      </c>
      <c r="P77">
        <v>239269.02076680699</v>
      </c>
      <c r="Q77">
        <v>93.621520996093693</v>
      </c>
      <c r="R77">
        <v>318.62</v>
      </c>
      <c r="S77">
        <v>349.56729695783099</v>
      </c>
      <c r="U77">
        <v>30.947296957831298</v>
      </c>
      <c r="V77" t="s">
        <v>40</v>
      </c>
      <c r="W77">
        <v>9.8579106521148692</v>
      </c>
      <c r="X77">
        <v>74.860010378045899</v>
      </c>
      <c r="Y77">
        <v>1.63400379210683</v>
      </c>
      <c r="Z77">
        <v>608937.84229125595</v>
      </c>
      <c r="AA77">
        <v>239278.71570918799</v>
      </c>
      <c r="AB77">
        <v>807.5</v>
      </c>
      <c r="AC77">
        <v>830.5</v>
      </c>
      <c r="AD77" t="s">
        <v>208</v>
      </c>
      <c r="AE77" t="s">
        <v>211</v>
      </c>
      <c r="AF77" t="s">
        <v>210</v>
      </c>
      <c r="AG77" s="2">
        <v>0.41233897485031501</v>
      </c>
      <c r="AH77" s="2">
        <v>0.33775036919070001</v>
      </c>
      <c r="AI77" s="2">
        <v>-7.4588605659614504E-2</v>
      </c>
      <c r="AJ77" s="2">
        <v>7.4588605659614504E-2</v>
      </c>
      <c r="AK77" s="2">
        <v>0.18089147572501699</v>
      </c>
      <c r="AL77" s="2">
        <v>0.325714314301286</v>
      </c>
      <c r="AM77" t="s">
        <v>207</v>
      </c>
    </row>
    <row r="78" spans="1:39" x14ac:dyDescent="0.25">
      <c r="A78">
        <v>0</v>
      </c>
      <c r="B78">
        <v>12.225104602510401</v>
      </c>
      <c r="C78">
        <v>893</v>
      </c>
      <c r="D78">
        <v>498</v>
      </c>
      <c r="E78">
        <v>0.63974054989866402</v>
      </c>
      <c r="F78">
        <v>-0.17676186318089701</v>
      </c>
      <c r="G78">
        <v>12.034616151873999</v>
      </c>
      <c r="H78">
        <v>23</v>
      </c>
      <c r="I78">
        <v>442</v>
      </c>
      <c r="J78">
        <v>882</v>
      </c>
      <c r="K78">
        <v>904</v>
      </c>
      <c r="L78" t="s">
        <v>212</v>
      </c>
      <c r="M78">
        <v>608937.94746301195</v>
      </c>
      <c r="N78">
        <v>239278.80325773801</v>
      </c>
      <c r="O78">
        <v>608929.94097577594</v>
      </c>
      <c r="P78">
        <v>239269.81837331699</v>
      </c>
      <c r="Q78">
        <v>95.046989440917898</v>
      </c>
      <c r="R78">
        <v>5.05</v>
      </c>
      <c r="S78">
        <v>41.704433492571802</v>
      </c>
      <c r="U78">
        <v>36.654433492571798</v>
      </c>
      <c r="V78" t="s">
        <v>40</v>
      </c>
      <c r="W78">
        <v>11.8835216224227</v>
      </c>
      <c r="X78">
        <v>53.002853087213502</v>
      </c>
      <c r="Y78">
        <v>1.6588829098522999</v>
      </c>
      <c r="Z78">
        <v>608937.84694161604</v>
      </c>
      <c r="AA78">
        <v>239278.690452571</v>
      </c>
      <c r="AB78">
        <v>881.5</v>
      </c>
      <c r="AC78">
        <v>904.5</v>
      </c>
      <c r="AD78" t="s">
        <v>214</v>
      </c>
      <c r="AE78" t="s">
        <v>209</v>
      </c>
      <c r="AF78" t="s">
        <v>210</v>
      </c>
      <c r="AG78" s="2">
        <v>0.41233897485031501</v>
      </c>
      <c r="AH78" s="2">
        <v>0.33775036919070001</v>
      </c>
      <c r="AI78" s="2">
        <v>-7.4588605659614504E-2</v>
      </c>
      <c r="AJ78" s="2">
        <v>7.4588605659614504E-2</v>
      </c>
      <c r="AK78" s="2">
        <v>0.18089147572501699</v>
      </c>
      <c r="AL78" s="2">
        <v>0.34358016244978201</v>
      </c>
      <c r="AM78" t="s">
        <v>213</v>
      </c>
    </row>
    <row r="79" spans="1:39" x14ac:dyDescent="0.25">
      <c r="A79">
        <v>0</v>
      </c>
      <c r="B79">
        <v>12.225104602510401</v>
      </c>
      <c r="C79">
        <v>893</v>
      </c>
      <c r="D79">
        <v>498</v>
      </c>
      <c r="E79">
        <v>0.63974054989866402</v>
      </c>
      <c r="F79">
        <v>-0.17676186318089701</v>
      </c>
      <c r="G79">
        <v>12.034616151873999</v>
      </c>
      <c r="H79">
        <v>23</v>
      </c>
      <c r="I79">
        <v>442</v>
      </c>
      <c r="J79">
        <v>882</v>
      </c>
      <c r="K79">
        <v>904</v>
      </c>
      <c r="L79" t="s">
        <v>212</v>
      </c>
      <c r="M79">
        <v>608937.94746301195</v>
      </c>
      <c r="N79">
        <v>239278.80325773801</v>
      </c>
      <c r="O79">
        <v>608929.94097577594</v>
      </c>
      <c r="P79">
        <v>239269.81837331699</v>
      </c>
      <c r="Q79">
        <v>95.046989440917898</v>
      </c>
      <c r="R79">
        <v>5.05</v>
      </c>
      <c r="S79">
        <v>41.704433492571802</v>
      </c>
      <c r="U79">
        <v>36.654433492571798</v>
      </c>
      <c r="V79" t="s">
        <v>40</v>
      </c>
      <c r="W79">
        <v>11.932519231921001</v>
      </c>
      <c r="X79">
        <v>125.852363535301</v>
      </c>
      <c r="Y79">
        <v>1.6588829098522999</v>
      </c>
      <c r="Z79">
        <v>608937.87953914399</v>
      </c>
      <c r="AA79">
        <v>239278.72703353499</v>
      </c>
      <c r="AB79">
        <v>881.5</v>
      </c>
      <c r="AC79">
        <v>904.5</v>
      </c>
      <c r="AD79" t="s">
        <v>214</v>
      </c>
      <c r="AE79" t="s">
        <v>215</v>
      </c>
      <c r="AF79" t="s">
        <v>210</v>
      </c>
      <c r="AG79" s="2">
        <v>0.41233897485031501</v>
      </c>
      <c r="AH79" s="2">
        <v>0.33775036919070001</v>
      </c>
      <c r="AI79" s="2">
        <v>-7.4588605659614504E-2</v>
      </c>
      <c r="AJ79" s="2">
        <v>7.4588605659614504E-2</v>
      </c>
      <c r="AK79" s="2">
        <v>0.18089147572501699</v>
      </c>
      <c r="AL79" s="2">
        <v>0.34499679694298502</v>
      </c>
      <c r="AM79" t="s">
        <v>213</v>
      </c>
    </row>
    <row r="80" spans="1:39" x14ac:dyDescent="0.25">
      <c r="A80">
        <v>0</v>
      </c>
      <c r="B80">
        <v>12.6142222222222</v>
      </c>
      <c r="C80">
        <v>383</v>
      </c>
      <c r="D80">
        <v>509</v>
      </c>
      <c r="E80">
        <v>-0.246816051964103</v>
      </c>
      <c r="F80">
        <v>-0.232462151144539</v>
      </c>
      <c r="G80">
        <v>12.274926502381501</v>
      </c>
      <c r="H80">
        <v>19</v>
      </c>
      <c r="I80">
        <v>447</v>
      </c>
      <c r="J80">
        <v>374</v>
      </c>
      <c r="K80">
        <v>392</v>
      </c>
      <c r="L80" t="s">
        <v>206</v>
      </c>
      <c r="M80">
        <v>608937.38590647001</v>
      </c>
      <c r="N80">
        <v>239281.08930757499</v>
      </c>
      <c r="O80">
        <v>608939.62736678997</v>
      </c>
      <c r="P80">
        <v>239269.02076680699</v>
      </c>
      <c r="Q80">
        <v>93.621520996093693</v>
      </c>
      <c r="R80">
        <v>3.62</v>
      </c>
      <c r="S80">
        <v>-10.521518093624699</v>
      </c>
      <c r="U80">
        <v>-14.1415180936247</v>
      </c>
      <c r="V80" t="s">
        <v>40</v>
      </c>
      <c r="W80">
        <v>9.8460150891514893</v>
      </c>
      <c r="X80">
        <v>74.771195326589805</v>
      </c>
      <c r="Y80">
        <v>1.63400379210683</v>
      </c>
      <c r="Z80">
        <v>608937.82943731698</v>
      </c>
      <c r="AA80">
        <v>239278.70123491299</v>
      </c>
      <c r="AB80">
        <v>373.5</v>
      </c>
      <c r="AC80">
        <v>392.5</v>
      </c>
      <c r="AD80" t="s">
        <v>217</v>
      </c>
      <c r="AE80" t="s">
        <v>218</v>
      </c>
      <c r="AF80" t="s">
        <v>210</v>
      </c>
      <c r="AG80" s="2">
        <v>0.41233897485031501</v>
      </c>
      <c r="AH80" s="2">
        <v>0.33775036919070001</v>
      </c>
      <c r="AI80" s="2">
        <v>-7.4588605659614504E-2</v>
      </c>
      <c r="AJ80" s="2">
        <v>7.4588605659614504E-2</v>
      </c>
      <c r="AK80" s="2">
        <v>0.18089147572501699</v>
      </c>
      <c r="AL80" s="2">
        <v>0.34352389635820002</v>
      </c>
      <c r="AM80" t="s">
        <v>216</v>
      </c>
    </row>
    <row r="81" spans="1:39" x14ac:dyDescent="0.25">
      <c r="A81">
        <v>0</v>
      </c>
      <c r="B81">
        <v>14.9655555555555</v>
      </c>
      <c r="C81">
        <v>436</v>
      </c>
      <c r="D81">
        <v>477</v>
      </c>
      <c r="E81">
        <v>-0.14736148108865199</v>
      </c>
      <c r="F81">
        <v>-0.177775205402187</v>
      </c>
      <c r="G81">
        <v>14.729691839360401</v>
      </c>
      <c r="H81">
        <v>15</v>
      </c>
      <c r="I81">
        <v>431</v>
      </c>
      <c r="J81">
        <v>429</v>
      </c>
      <c r="K81">
        <v>443</v>
      </c>
      <c r="L81" t="s">
        <v>212</v>
      </c>
      <c r="M81">
        <v>608939.72171323397</v>
      </c>
      <c r="N81">
        <v>239280.83204647599</v>
      </c>
      <c r="O81">
        <v>608929.94097577594</v>
      </c>
      <c r="P81">
        <v>239269.81837331699</v>
      </c>
      <c r="Q81">
        <v>95.046989440917898</v>
      </c>
      <c r="R81">
        <v>50.05</v>
      </c>
      <c r="S81">
        <v>41.606809070823303</v>
      </c>
      <c r="U81">
        <v>-8.4431909291766303</v>
      </c>
      <c r="V81" t="s">
        <v>40</v>
      </c>
      <c r="W81">
        <v>11.879943418345301</v>
      </c>
      <c r="X81">
        <v>53.100477508962001</v>
      </c>
      <c r="Y81">
        <v>1.6588829098522999</v>
      </c>
      <c r="Z81">
        <v>608937.82943731698</v>
      </c>
      <c r="AA81">
        <v>239278.70123491299</v>
      </c>
      <c r="AB81">
        <v>428.5</v>
      </c>
      <c r="AC81">
        <v>443.5</v>
      </c>
      <c r="AD81" t="s">
        <v>220</v>
      </c>
      <c r="AE81" t="s">
        <v>218</v>
      </c>
      <c r="AF81" t="s">
        <v>210</v>
      </c>
      <c r="AG81" s="2">
        <v>0.41233897485031501</v>
      </c>
      <c r="AH81" s="2">
        <v>0.33775036919070001</v>
      </c>
      <c r="AI81" s="2">
        <v>-7.4588605659614504E-2</v>
      </c>
      <c r="AJ81" s="2">
        <v>7.4588605659614504E-2</v>
      </c>
      <c r="AK81" s="2">
        <v>0.18089147572501699</v>
      </c>
      <c r="AL81" s="2">
        <v>0.34050839204827399</v>
      </c>
      <c r="AM81" t="s">
        <v>219</v>
      </c>
    </row>
    <row r="82" spans="1:39" x14ac:dyDescent="0.25">
      <c r="A82">
        <v>0</v>
      </c>
      <c r="B82">
        <v>14.9655555555555</v>
      </c>
      <c r="C82">
        <v>436</v>
      </c>
      <c r="D82">
        <v>477</v>
      </c>
      <c r="E82">
        <v>-0.14736148108865199</v>
      </c>
      <c r="F82">
        <v>-0.177775205402187</v>
      </c>
      <c r="G82">
        <v>14.729691839360401</v>
      </c>
      <c r="H82">
        <v>15</v>
      </c>
      <c r="I82">
        <v>431</v>
      </c>
      <c r="J82">
        <v>429</v>
      </c>
      <c r="K82">
        <v>443</v>
      </c>
      <c r="L82" t="s">
        <v>212</v>
      </c>
      <c r="M82">
        <v>608939.72171323397</v>
      </c>
      <c r="N82">
        <v>239280.83204647599</v>
      </c>
      <c r="O82">
        <v>608929.94097577594</v>
      </c>
      <c r="P82">
        <v>239269.81837331699</v>
      </c>
      <c r="Q82">
        <v>95.046989440917898</v>
      </c>
      <c r="R82">
        <v>50.05</v>
      </c>
      <c r="S82">
        <v>41.606809070823303</v>
      </c>
      <c r="U82">
        <v>-8.4431909291766303</v>
      </c>
      <c r="V82" t="s">
        <v>40</v>
      </c>
      <c r="W82">
        <v>11.899301320577701</v>
      </c>
      <c r="X82">
        <v>53.100477508962001</v>
      </c>
      <c r="Y82">
        <v>1.6588829098522999</v>
      </c>
      <c r="Z82">
        <v>608937.84229125595</v>
      </c>
      <c r="AA82">
        <v>239278.71570918799</v>
      </c>
      <c r="AB82">
        <v>428.5</v>
      </c>
      <c r="AC82">
        <v>443.5</v>
      </c>
      <c r="AD82" t="s">
        <v>220</v>
      </c>
      <c r="AE82" t="s">
        <v>211</v>
      </c>
      <c r="AF82" t="s">
        <v>210</v>
      </c>
      <c r="AG82" s="2">
        <v>0.41233897485031501</v>
      </c>
      <c r="AH82" s="2">
        <v>0.33775036919070001</v>
      </c>
      <c r="AI82" s="2">
        <v>-7.4588605659614504E-2</v>
      </c>
      <c r="AJ82" s="2">
        <v>7.4588605659614504E-2</v>
      </c>
      <c r="AK82" s="2">
        <v>0.18089147572501699</v>
      </c>
      <c r="AL82" s="2">
        <v>0.34106323712880099</v>
      </c>
      <c r="AM82" t="s">
        <v>219</v>
      </c>
    </row>
    <row r="83" spans="1:39" x14ac:dyDescent="0.25">
      <c r="A83">
        <v>0</v>
      </c>
      <c r="B83">
        <v>10.437974683544301</v>
      </c>
      <c r="C83">
        <v>193</v>
      </c>
      <c r="D83">
        <v>527</v>
      </c>
      <c r="E83">
        <v>-0.55719358792650397</v>
      </c>
      <c r="F83">
        <v>-0.23275485299057</v>
      </c>
      <c r="G83">
        <v>10.156511111361599</v>
      </c>
      <c r="H83">
        <v>33</v>
      </c>
      <c r="I83">
        <v>456</v>
      </c>
      <c r="J83">
        <v>177</v>
      </c>
      <c r="K83">
        <v>209</v>
      </c>
      <c r="L83" t="s">
        <v>221</v>
      </c>
      <c r="M83">
        <v>608961.89280582301</v>
      </c>
      <c r="N83">
        <v>239278.02521862899</v>
      </c>
      <c r="O83">
        <v>608959.01582308498</v>
      </c>
      <c r="P83">
        <v>239268.28470076399</v>
      </c>
      <c r="Q83">
        <v>93.383476257324205</v>
      </c>
      <c r="R83">
        <v>48.38</v>
      </c>
      <c r="S83">
        <v>16.455159040059701</v>
      </c>
      <c r="U83">
        <v>-31.924840959940202</v>
      </c>
      <c r="V83" t="s">
        <v>40</v>
      </c>
      <c r="W83">
        <v>9.3085672543390601</v>
      </c>
      <c r="X83">
        <v>78.024172400215903</v>
      </c>
      <c r="Y83">
        <v>1.6298491276482501</v>
      </c>
      <c r="Z83">
        <v>608961.65261312202</v>
      </c>
      <c r="AA83">
        <v>239277.21200509599</v>
      </c>
      <c r="AB83">
        <v>176.5</v>
      </c>
      <c r="AC83">
        <v>209.5</v>
      </c>
      <c r="AD83" t="s">
        <v>223</v>
      </c>
      <c r="AE83" t="s">
        <v>224</v>
      </c>
      <c r="AF83" t="s">
        <v>225</v>
      </c>
      <c r="AG83" s="2">
        <v>0.509359910109212</v>
      </c>
      <c r="AH83" s="2">
        <v>0.45546981300170403</v>
      </c>
      <c r="AI83" s="2">
        <v>-5.3890097107507799E-2</v>
      </c>
      <c r="AJ83" s="2">
        <v>5.3890097107507799E-2</v>
      </c>
      <c r="AK83" s="2">
        <v>0.105799643901997</v>
      </c>
      <c r="AL83" s="2">
        <v>0.43216788619201102</v>
      </c>
      <c r="AM83" t="s">
        <v>222</v>
      </c>
    </row>
    <row r="84" spans="1:39" x14ac:dyDescent="0.25">
      <c r="A84">
        <v>0</v>
      </c>
      <c r="B84">
        <v>10.437974683544301</v>
      </c>
      <c r="C84">
        <v>193</v>
      </c>
      <c r="D84">
        <v>527</v>
      </c>
      <c r="E84">
        <v>-0.55719358792650397</v>
      </c>
      <c r="F84">
        <v>-0.23275485299057</v>
      </c>
      <c r="G84">
        <v>10.156511111361599</v>
      </c>
      <c r="H84">
        <v>33</v>
      </c>
      <c r="I84">
        <v>456</v>
      </c>
      <c r="J84">
        <v>177</v>
      </c>
      <c r="K84">
        <v>209</v>
      </c>
      <c r="L84" t="s">
        <v>221</v>
      </c>
      <c r="M84">
        <v>608961.89280582301</v>
      </c>
      <c r="N84">
        <v>239278.02521862899</v>
      </c>
      <c r="O84">
        <v>608959.01582308498</v>
      </c>
      <c r="P84">
        <v>239268.28470076399</v>
      </c>
      <c r="Q84">
        <v>93.383476257324205</v>
      </c>
      <c r="R84">
        <v>48.38</v>
      </c>
      <c r="S84">
        <v>16.455159040059701</v>
      </c>
      <c r="U84">
        <v>-31.924840959940202</v>
      </c>
      <c r="V84" t="s">
        <v>40</v>
      </c>
      <c r="W84">
        <v>9.3219794061436598</v>
      </c>
      <c r="X84">
        <v>78.024172400215903</v>
      </c>
      <c r="Y84">
        <v>1.6298491276482501</v>
      </c>
      <c r="Z84">
        <v>608961.65641231299</v>
      </c>
      <c r="AA84">
        <v>239277.22486790901</v>
      </c>
      <c r="AB84">
        <v>176.5</v>
      </c>
      <c r="AC84">
        <v>209.5</v>
      </c>
      <c r="AD84" t="s">
        <v>223</v>
      </c>
      <c r="AE84" t="s">
        <v>226</v>
      </c>
      <c r="AF84" t="s">
        <v>225</v>
      </c>
      <c r="AG84" s="2">
        <v>0.509359910109212</v>
      </c>
      <c r="AH84" s="2">
        <v>0.45546981300170403</v>
      </c>
      <c r="AI84" s="2">
        <v>-5.3890097107507799E-2</v>
      </c>
      <c r="AJ84" s="2">
        <v>5.3890097107507799E-2</v>
      </c>
      <c r="AK84" s="2">
        <v>0.105799643901997</v>
      </c>
      <c r="AL84" s="2">
        <v>0.43279057077238797</v>
      </c>
      <c r="AM84" t="s">
        <v>222</v>
      </c>
    </row>
    <row r="85" spans="1:39" x14ac:dyDescent="0.25">
      <c r="A85">
        <v>0</v>
      </c>
      <c r="B85">
        <v>12.1467532467532</v>
      </c>
      <c r="C85">
        <v>632</v>
      </c>
      <c r="D85">
        <v>507</v>
      </c>
      <c r="E85">
        <v>0.230219587276844</v>
      </c>
      <c r="F85">
        <v>-0.22976558149336901</v>
      </c>
      <c r="G85">
        <v>11.8275342684408</v>
      </c>
      <c r="H85">
        <v>25</v>
      </c>
      <c r="I85">
        <v>446</v>
      </c>
      <c r="J85">
        <v>620</v>
      </c>
      <c r="K85">
        <v>644</v>
      </c>
      <c r="L85" t="s">
        <v>221</v>
      </c>
      <c r="M85">
        <v>608962.38899763196</v>
      </c>
      <c r="N85">
        <v>239279.621025581</v>
      </c>
      <c r="O85">
        <v>608959.01582308498</v>
      </c>
      <c r="P85">
        <v>239268.28470076399</v>
      </c>
      <c r="Q85">
        <v>93.383476257324205</v>
      </c>
      <c r="R85">
        <v>3.38</v>
      </c>
      <c r="S85">
        <v>16.5706107122068</v>
      </c>
      <c r="U85">
        <v>13.1906107122068</v>
      </c>
      <c r="V85" t="s">
        <v>40</v>
      </c>
      <c r="W85">
        <v>9.3073124293986194</v>
      </c>
      <c r="X85">
        <v>77.9087207280689</v>
      </c>
      <c r="Y85">
        <v>1.6298491276482501</v>
      </c>
      <c r="Z85">
        <v>608961.67023850803</v>
      </c>
      <c r="AA85">
        <v>239277.205471102</v>
      </c>
      <c r="AB85">
        <v>619.5</v>
      </c>
      <c r="AC85">
        <v>644.5</v>
      </c>
      <c r="AD85" t="s">
        <v>228</v>
      </c>
      <c r="AE85" t="s">
        <v>229</v>
      </c>
      <c r="AF85" t="s">
        <v>225</v>
      </c>
      <c r="AG85" s="2">
        <v>0.509359910109212</v>
      </c>
      <c r="AH85" s="2">
        <v>0.45546981300170403</v>
      </c>
      <c r="AI85" s="2">
        <v>-5.3890097107507799E-2</v>
      </c>
      <c r="AJ85" s="2">
        <v>5.3890097107507799E-2</v>
      </c>
      <c r="AK85" s="2">
        <v>0.105799643901997</v>
      </c>
      <c r="AL85" s="2">
        <v>0.430691712757933</v>
      </c>
      <c r="AM85" t="s">
        <v>227</v>
      </c>
    </row>
    <row r="86" spans="1:39" x14ac:dyDescent="0.25">
      <c r="A86">
        <v>1</v>
      </c>
      <c r="B86">
        <v>12.373501577287</v>
      </c>
      <c r="C86">
        <v>92</v>
      </c>
      <c r="D86">
        <v>509</v>
      </c>
      <c r="E86">
        <v>-0.68700447834124501</v>
      </c>
      <c r="F86">
        <v>-0.186562133484141</v>
      </c>
      <c r="G86">
        <v>12.1587928955331</v>
      </c>
      <c r="H86">
        <v>34</v>
      </c>
      <c r="I86">
        <v>448</v>
      </c>
      <c r="J86">
        <v>75</v>
      </c>
      <c r="K86">
        <v>108</v>
      </c>
      <c r="L86" t="s">
        <v>230</v>
      </c>
      <c r="M86">
        <v>608961.49584846897</v>
      </c>
      <c r="N86">
        <v>239277.43151789601</v>
      </c>
      <c r="O86">
        <v>608968.56210173701</v>
      </c>
      <c r="P86">
        <v>239267.53685724401</v>
      </c>
      <c r="Q86">
        <v>93.827949523925696</v>
      </c>
      <c r="R86">
        <v>3.83</v>
      </c>
      <c r="S86">
        <v>-35.532457115540097</v>
      </c>
      <c r="U86">
        <v>-39.362457115540103</v>
      </c>
      <c r="V86" t="s">
        <v>40</v>
      </c>
      <c r="W86">
        <v>11.889050377916</v>
      </c>
      <c r="X86">
        <v>49.988211444184103</v>
      </c>
      <c r="Y86">
        <v>1.6376066495875501</v>
      </c>
      <c r="Z86">
        <v>608961.65261312202</v>
      </c>
      <c r="AA86">
        <v>239277.21200509599</v>
      </c>
      <c r="AB86">
        <v>75</v>
      </c>
      <c r="AC86">
        <v>109</v>
      </c>
      <c r="AD86" t="s">
        <v>232</v>
      </c>
      <c r="AE86" t="s">
        <v>224</v>
      </c>
      <c r="AF86" t="s">
        <v>225</v>
      </c>
      <c r="AG86" s="2">
        <v>0.509359910109212</v>
      </c>
      <c r="AH86" s="2">
        <v>0.45546981300170403</v>
      </c>
      <c r="AI86" s="2">
        <v>-5.3890097107507799E-2</v>
      </c>
      <c r="AJ86" s="2">
        <v>5.3890097107507799E-2</v>
      </c>
      <c r="AK86" s="2">
        <v>0.105799643901997</v>
      </c>
      <c r="AL86" s="2">
        <v>0.47196782712725999</v>
      </c>
      <c r="AM86" t="s">
        <v>231</v>
      </c>
    </row>
    <row r="87" spans="1:39" x14ac:dyDescent="0.25">
      <c r="A87">
        <v>0</v>
      </c>
      <c r="B87">
        <v>14.193170731707299</v>
      </c>
      <c r="C87">
        <v>563</v>
      </c>
      <c r="D87">
        <v>480</v>
      </c>
      <c r="E87">
        <v>9.9281880125995994E-2</v>
      </c>
      <c r="F87">
        <v>-0.18445583443340399</v>
      </c>
      <c r="G87">
        <v>13.9524006570105</v>
      </c>
      <c r="H87">
        <v>21</v>
      </c>
      <c r="I87">
        <v>433</v>
      </c>
      <c r="J87">
        <v>553</v>
      </c>
      <c r="K87">
        <v>573</v>
      </c>
      <c r="L87" t="s">
        <v>230</v>
      </c>
      <c r="M87">
        <v>608960.46355613403</v>
      </c>
      <c r="N87">
        <v>239278.89832912001</v>
      </c>
      <c r="O87">
        <v>608968.56210173701</v>
      </c>
      <c r="P87">
        <v>239267.53685724401</v>
      </c>
      <c r="Q87">
        <v>93.827949523925696</v>
      </c>
      <c r="R87">
        <v>318.83</v>
      </c>
      <c r="S87">
        <v>324.51843271334297</v>
      </c>
      <c r="U87">
        <v>5.6884327133433503</v>
      </c>
      <c r="V87" t="s">
        <v>40</v>
      </c>
      <c r="W87">
        <v>11.8734945449441</v>
      </c>
      <c r="X87">
        <v>50.039101273067601</v>
      </c>
      <c r="Y87">
        <v>1.6376066495875501</v>
      </c>
      <c r="Z87">
        <v>608961.67023850803</v>
      </c>
      <c r="AA87">
        <v>239277.205471102</v>
      </c>
      <c r="AB87">
        <v>552.5</v>
      </c>
      <c r="AC87">
        <v>573.5</v>
      </c>
      <c r="AD87" t="s">
        <v>234</v>
      </c>
      <c r="AE87" t="s">
        <v>229</v>
      </c>
      <c r="AF87" t="s">
        <v>225</v>
      </c>
      <c r="AG87" s="2">
        <v>0.509359910109212</v>
      </c>
      <c r="AH87" s="2">
        <v>0.45546981300170403</v>
      </c>
      <c r="AI87" s="2">
        <v>-5.3890097107507799E-2</v>
      </c>
      <c r="AJ87" s="2">
        <v>5.3890097107507799E-2</v>
      </c>
      <c r="AK87" s="2">
        <v>0.105799643901997</v>
      </c>
      <c r="AL87" s="2">
        <v>0.48211683830802998</v>
      </c>
      <c r="AM87" t="s">
        <v>233</v>
      </c>
    </row>
    <row r="88" spans="1:39" x14ac:dyDescent="0.25">
      <c r="A88">
        <v>0</v>
      </c>
      <c r="B88">
        <v>14.193170731707299</v>
      </c>
      <c r="C88">
        <v>563</v>
      </c>
      <c r="D88">
        <v>480</v>
      </c>
      <c r="E88">
        <v>9.9281880125995994E-2</v>
      </c>
      <c r="F88">
        <v>-0.18445583443340399</v>
      </c>
      <c r="G88">
        <v>13.9524006570105</v>
      </c>
      <c r="H88">
        <v>21</v>
      </c>
      <c r="I88">
        <v>433</v>
      </c>
      <c r="J88">
        <v>553</v>
      </c>
      <c r="K88">
        <v>573</v>
      </c>
      <c r="L88" t="s">
        <v>230</v>
      </c>
      <c r="M88">
        <v>608960.46355613403</v>
      </c>
      <c r="N88">
        <v>239278.89832912001</v>
      </c>
      <c r="O88">
        <v>608968.56210173701</v>
      </c>
      <c r="P88">
        <v>239267.53685724401</v>
      </c>
      <c r="Q88">
        <v>93.827949523925696</v>
      </c>
      <c r="R88">
        <v>318.83</v>
      </c>
      <c r="S88">
        <v>324.51843271334297</v>
      </c>
      <c r="U88">
        <v>5.6884327133433503</v>
      </c>
      <c r="V88" t="s">
        <v>40</v>
      </c>
      <c r="W88">
        <v>11.8973147000836</v>
      </c>
      <c r="X88">
        <v>50.039101273067601</v>
      </c>
      <c r="Y88">
        <v>1.6376066495875501</v>
      </c>
      <c r="Z88">
        <v>608961.65641231299</v>
      </c>
      <c r="AA88">
        <v>239277.22486790901</v>
      </c>
      <c r="AB88">
        <v>552.5</v>
      </c>
      <c r="AC88">
        <v>573.5</v>
      </c>
      <c r="AD88" t="s">
        <v>234</v>
      </c>
      <c r="AE88" t="s">
        <v>226</v>
      </c>
      <c r="AF88" t="s">
        <v>225</v>
      </c>
      <c r="AG88" s="2">
        <v>0.509359910109212</v>
      </c>
      <c r="AH88" s="2">
        <v>0.45546981300170403</v>
      </c>
      <c r="AI88" s="2">
        <v>-5.3890097107507799E-2</v>
      </c>
      <c r="AJ88" s="2">
        <v>5.3890097107507799E-2</v>
      </c>
      <c r="AK88" s="2">
        <v>0.105799643901997</v>
      </c>
      <c r="AL88" s="2">
        <v>0.48308404285260298</v>
      </c>
      <c r="AM88" t="s">
        <v>233</v>
      </c>
    </row>
    <row r="89" spans="1:39" x14ac:dyDescent="0.25">
      <c r="A89">
        <v>2</v>
      </c>
      <c r="B89">
        <v>10.580519480519399</v>
      </c>
      <c r="C89">
        <v>212</v>
      </c>
      <c r="D89">
        <v>528</v>
      </c>
      <c r="E89">
        <v>-0.53001525142379302</v>
      </c>
      <c r="F89">
        <v>-0.238060777794428</v>
      </c>
      <c r="G89">
        <v>10.2821182151317</v>
      </c>
      <c r="H89">
        <v>17</v>
      </c>
      <c r="I89">
        <v>460</v>
      </c>
      <c r="J89">
        <v>207</v>
      </c>
      <c r="K89">
        <v>223</v>
      </c>
      <c r="L89" t="s">
        <v>235</v>
      </c>
      <c r="M89">
        <v>609004.89887653606</v>
      </c>
      <c r="N89">
        <v>239274.253661061</v>
      </c>
      <c r="O89">
        <v>609001.32787949406</v>
      </c>
      <c r="P89">
        <v>239264.61156921799</v>
      </c>
      <c r="Q89">
        <v>95.686996459960895</v>
      </c>
      <c r="R89">
        <v>50.69</v>
      </c>
      <c r="S89">
        <v>20.322363015851401</v>
      </c>
      <c r="U89">
        <v>-30.367636984148501</v>
      </c>
      <c r="V89" t="s">
        <v>40</v>
      </c>
      <c r="W89">
        <v>9.9224240467004101</v>
      </c>
      <c r="X89">
        <v>85.417714320525405</v>
      </c>
      <c r="Y89">
        <v>1.6700531395704701</v>
      </c>
      <c r="Z89">
        <v>609004.77395414305</v>
      </c>
      <c r="AA89">
        <v>239273.91635661299</v>
      </c>
      <c r="AB89">
        <v>203.5</v>
      </c>
      <c r="AC89">
        <v>220.5</v>
      </c>
      <c r="AD89" t="s">
        <v>237</v>
      </c>
      <c r="AE89" t="s">
        <v>238</v>
      </c>
      <c r="AF89" t="s">
        <v>239</v>
      </c>
      <c r="AG89" s="2">
        <v>0.22638218227076101</v>
      </c>
      <c r="AH89" s="2">
        <v>0.24316994018287799</v>
      </c>
      <c r="AI89" s="2">
        <v>1.6787757912117E-2</v>
      </c>
      <c r="AJ89" s="2">
        <v>1.6787757912117E-2</v>
      </c>
      <c r="AK89" s="2">
        <v>7.4156710319358304E-2</v>
      </c>
      <c r="AL89" s="2">
        <v>0.245248283245624</v>
      </c>
      <c r="AM89" t="s">
        <v>236</v>
      </c>
    </row>
    <row r="90" spans="1:39" x14ac:dyDescent="0.25">
      <c r="A90">
        <v>2</v>
      </c>
      <c r="B90">
        <v>18.363779527559</v>
      </c>
      <c r="C90">
        <v>169</v>
      </c>
      <c r="D90">
        <v>470</v>
      </c>
      <c r="E90">
        <v>-0.59025282477206698</v>
      </c>
      <c r="F90">
        <v>-0.13865303050359401</v>
      </c>
      <c r="G90">
        <v>18.187543403967599</v>
      </c>
      <c r="H90">
        <v>11</v>
      </c>
      <c r="I90">
        <v>428</v>
      </c>
      <c r="J90">
        <v>164</v>
      </c>
      <c r="K90">
        <v>174</v>
      </c>
      <c r="L90" t="s">
        <v>240</v>
      </c>
      <c r="M90">
        <v>609003.61841981101</v>
      </c>
      <c r="N90">
        <v>239275.46160988699</v>
      </c>
      <c r="O90">
        <v>609014.510390257</v>
      </c>
      <c r="P90">
        <v>239260.89618113</v>
      </c>
      <c r="Q90">
        <v>132.03076171875</v>
      </c>
      <c r="R90">
        <v>357.03</v>
      </c>
      <c r="S90">
        <v>323.21100429488502</v>
      </c>
      <c r="U90">
        <v>-33.818995705114297</v>
      </c>
      <c r="V90" t="s">
        <v>40</v>
      </c>
      <c r="W90">
        <v>16.2580182623437</v>
      </c>
      <c r="X90">
        <v>37.470926958508699</v>
      </c>
      <c r="Y90">
        <v>2.3043715059082701</v>
      </c>
      <c r="Z90">
        <v>609004.77395414305</v>
      </c>
      <c r="AA90">
        <v>239273.91635661299</v>
      </c>
      <c r="AB90">
        <v>163.5</v>
      </c>
      <c r="AC90">
        <v>174.5</v>
      </c>
      <c r="AD90" t="s">
        <v>242</v>
      </c>
      <c r="AE90" t="s">
        <v>238</v>
      </c>
      <c r="AF90" t="s">
        <v>239</v>
      </c>
      <c r="AG90" s="2">
        <v>0.22638218227076101</v>
      </c>
      <c r="AH90" s="2">
        <v>0.24316994018287799</v>
      </c>
      <c r="AI90" s="2">
        <v>1.6787757912117E-2</v>
      </c>
      <c r="AJ90" s="2">
        <v>1.6787757912117E-2</v>
      </c>
      <c r="AK90" s="2">
        <v>7.4156710319358304E-2</v>
      </c>
      <c r="AL90" s="2">
        <v>0.24109159712013201</v>
      </c>
      <c r="AM90" t="s">
        <v>241</v>
      </c>
    </row>
    <row r="91" spans="1:39" x14ac:dyDescent="0.25">
      <c r="A91">
        <v>0</v>
      </c>
      <c r="B91">
        <v>8.9575402635431907</v>
      </c>
      <c r="C91">
        <v>883</v>
      </c>
      <c r="D91">
        <v>522</v>
      </c>
      <c r="E91">
        <v>0.62705210213762996</v>
      </c>
      <c r="F91">
        <v>-0.21488604103926801</v>
      </c>
      <c r="G91">
        <v>8.7515231141572691</v>
      </c>
      <c r="H91">
        <v>79</v>
      </c>
      <c r="I91">
        <v>455</v>
      </c>
      <c r="J91">
        <v>845</v>
      </c>
      <c r="K91">
        <v>923</v>
      </c>
      <c r="L91" t="s">
        <v>243</v>
      </c>
      <c r="M91">
        <v>609045.78617539699</v>
      </c>
      <c r="N91">
        <v>239270.28684113501</v>
      </c>
      <c r="O91">
        <v>609047.01966305799</v>
      </c>
      <c r="P91">
        <v>239261.622681337</v>
      </c>
      <c r="Q91">
        <v>90.967475891113196</v>
      </c>
      <c r="R91">
        <v>315.97000000000003</v>
      </c>
      <c r="S91">
        <v>351.89743898729199</v>
      </c>
      <c r="U91">
        <v>35.927438987292398</v>
      </c>
      <c r="V91" t="s">
        <v>40</v>
      </c>
      <c r="W91">
        <v>9.1636514537583498</v>
      </c>
      <c r="X91">
        <v>80.927268754981895</v>
      </c>
      <c r="Y91">
        <v>1.58768196652848</v>
      </c>
      <c r="Z91">
        <v>609045.72808776901</v>
      </c>
      <c r="AA91">
        <v>239270.69485534501</v>
      </c>
      <c r="AB91">
        <v>843.5</v>
      </c>
      <c r="AC91">
        <v>922.5</v>
      </c>
      <c r="AD91" t="s">
        <v>245</v>
      </c>
      <c r="AE91" t="s">
        <v>246</v>
      </c>
      <c r="AF91" t="s">
        <v>247</v>
      </c>
      <c r="AG91" s="2">
        <v>1.0591452099096299</v>
      </c>
      <c r="AH91" s="2">
        <v>0.96726199057043605</v>
      </c>
      <c r="AI91" s="2">
        <v>-9.1883219339194896E-2</v>
      </c>
      <c r="AJ91" s="2">
        <v>9.1883219339194896E-2</v>
      </c>
      <c r="AK91" s="2">
        <v>8.6752239900168698E-2</v>
      </c>
      <c r="AL91" s="2">
        <v>0.927182207702269</v>
      </c>
      <c r="AM91" t="s">
        <v>244</v>
      </c>
    </row>
    <row r="92" spans="1:39" x14ac:dyDescent="0.25">
      <c r="A92">
        <v>0</v>
      </c>
      <c r="B92">
        <v>10.390114068440999</v>
      </c>
      <c r="C92">
        <v>427</v>
      </c>
      <c r="D92">
        <v>507</v>
      </c>
      <c r="E92">
        <v>-0.16451516467074301</v>
      </c>
      <c r="F92">
        <v>-0.232697639636194</v>
      </c>
      <c r="G92">
        <v>10.110078173611701</v>
      </c>
      <c r="H92">
        <v>54</v>
      </c>
      <c r="I92">
        <v>449</v>
      </c>
      <c r="J92">
        <v>403</v>
      </c>
      <c r="K92">
        <v>456</v>
      </c>
      <c r="L92" t="s">
        <v>243</v>
      </c>
      <c r="M92">
        <v>609045.53297320497</v>
      </c>
      <c r="N92">
        <v>239271.62285303301</v>
      </c>
      <c r="O92">
        <v>609047.01966305799</v>
      </c>
      <c r="P92">
        <v>239261.622681337</v>
      </c>
      <c r="Q92">
        <v>90.967475891113196</v>
      </c>
      <c r="R92">
        <v>0.97</v>
      </c>
      <c r="S92">
        <v>-8.4560246015333203</v>
      </c>
      <c r="U92">
        <v>-9.4260246015333191</v>
      </c>
      <c r="V92" t="s">
        <v>40</v>
      </c>
      <c r="W92">
        <v>8.9034470731757107</v>
      </c>
      <c r="X92">
        <v>100.385746107413</v>
      </c>
      <c r="Y92">
        <v>1.58768196652848</v>
      </c>
      <c r="Z92">
        <v>609045.71040864906</v>
      </c>
      <c r="AA92">
        <v>239270.42933919799</v>
      </c>
      <c r="AB92">
        <v>400</v>
      </c>
      <c r="AC92">
        <v>454</v>
      </c>
      <c r="AD92" t="s">
        <v>249</v>
      </c>
      <c r="AE92" t="s">
        <v>250</v>
      </c>
      <c r="AF92" t="s">
        <v>247</v>
      </c>
      <c r="AG92" s="2">
        <v>1.0591452099096299</v>
      </c>
      <c r="AH92" s="2">
        <v>0.96726199057043605</v>
      </c>
      <c r="AI92" s="2">
        <v>-9.1883219339194896E-2</v>
      </c>
      <c r="AJ92" s="2">
        <v>9.1883219339194896E-2</v>
      </c>
      <c r="AK92" s="2">
        <v>8.6752239900168698E-2</v>
      </c>
      <c r="AL92" s="2">
        <v>0.91271353760966201</v>
      </c>
      <c r="AM92" t="s">
        <v>248</v>
      </c>
    </row>
    <row r="93" spans="1:39" x14ac:dyDescent="0.25">
      <c r="A93">
        <v>0</v>
      </c>
      <c r="B93">
        <v>10.390114068440999</v>
      </c>
      <c r="C93">
        <v>427</v>
      </c>
      <c r="D93">
        <v>507</v>
      </c>
      <c r="E93">
        <v>-0.16451516467074301</v>
      </c>
      <c r="F93">
        <v>-0.232697639636194</v>
      </c>
      <c r="G93">
        <v>10.110078173611701</v>
      </c>
      <c r="H93">
        <v>54</v>
      </c>
      <c r="I93">
        <v>449</v>
      </c>
      <c r="J93">
        <v>403</v>
      </c>
      <c r="K93">
        <v>456</v>
      </c>
      <c r="L93" t="s">
        <v>243</v>
      </c>
      <c r="M93">
        <v>609045.53297320497</v>
      </c>
      <c r="N93">
        <v>239271.62285303301</v>
      </c>
      <c r="O93">
        <v>609047.01966305799</v>
      </c>
      <c r="P93">
        <v>239261.622681337</v>
      </c>
      <c r="Q93">
        <v>90.967475891113196</v>
      </c>
      <c r="R93">
        <v>0.97</v>
      </c>
      <c r="S93">
        <v>-8.4560246015333203</v>
      </c>
      <c r="U93">
        <v>-9.4260246015333191</v>
      </c>
      <c r="V93" t="s">
        <v>40</v>
      </c>
      <c r="W93">
        <v>9.1260335983673304</v>
      </c>
      <c r="X93">
        <v>80.573805166156006</v>
      </c>
      <c r="Y93">
        <v>1.58768196652848</v>
      </c>
      <c r="Z93">
        <v>609045.67767723801</v>
      </c>
      <c r="AA93">
        <v>239270.64950598899</v>
      </c>
      <c r="AB93">
        <v>400</v>
      </c>
      <c r="AC93">
        <v>454</v>
      </c>
      <c r="AD93" t="s">
        <v>249</v>
      </c>
      <c r="AE93" t="s">
        <v>251</v>
      </c>
      <c r="AF93" t="s">
        <v>247</v>
      </c>
      <c r="AG93" s="2">
        <v>1.0591452099096299</v>
      </c>
      <c r="AH93" s="2">
        <v>0.96726199057043605</v>
      </c>
      <c r="AI93" s="2">
        <v>-9.1883219339194896E-2</v>
      </c>
      <c r="AJ93" s="2">
        <v>9.1883219339194896E-2</v>
      </c>
      <c r="AK93" s="2">
        <v>8.6752239900168698E-2</v>
      </c>
      <c r="AL93" s="2">
        <v>0.93553141176134402</v>
      </c>
      <c r="AM93" t="s">
        <v>248</v>
      </c>
    </row>
    <row r="94" spans="1:39" x14ac:dyDescent="0.25">
      <c r="A94">
        <v>1</v>
      </c>
      <c r="B94">
        <v>15.7138339920948</v>
      </c>
      <c r="C94">
        <v>537</v>
      </c>
      <c r="D94">
        <v>473</v>
      </c>
      <c r="E94">
        <v>4.8789375309515999E-2</v>
      </c>
      <c r="F94">
        <v>-0.17190759829710001</v>
      </c>
      <c r="G94">
        <v>15.4822158803417</v>
      </c>
      <c r="H94">
        <v>38</v>
      </c>
      <c r="I94">
        <v>432</v>
      </c>
      <c r="J94">
        <v>518</v>
      </c>
      <c r="K94">
        <v>555</v>
      </c>
      <c r="L94" t="s">
        <v>252</v>
      </c>
      <c r="M94">
        <v>609047.36373860401</v>
      </c>
      <c r="N94">
        <v>239272.16628821901</v>
      </c>
      <c r="O94">
        <v>609035.85361398302</v>
      </c>
      <c r="P94">
        <v>239261.81177037599</v>
      </c>
      <c r="Q94">
        <v>90.228858947753906</v>
      </c>
      <c r="R94">
        <v>45.23</v>
      </c>
      <c r="S94">
        <v>48.025425290314999</v>
      </c>
      <c r="U94">
        <v>2.7954252903150199</v>
      </c>
      <c r="V94" t="s">
        <v>40</v>
      </c>
      <c r="W94">
        <v>13.214302464088099</v>
      </c>
      <c r="X94">
        <v>42.944744941995502</v>
      </c>
      <c r="Y94">
        <v>1.57479066895585</v>
      </c>
      <c r="Z94">
        <v>609045.67767723801</v>
      </c>
      <c r="AA94">
        <v>239270.64950598899</v>
      </c>
      <c r="AB94">
        <v>518</v>
      </c>
      <c r="AC94">
        <v>556</v>
      </c>
      <c r="AD94" t="s">
        <v>254</v>
      </c>
      <c r="AE94" t="s">
        <v>251</v>
      </c>
      <c r="AF94" t="s">
        <v>247</v>
      </c>
      <c r="AG94" s="2">
        <v>1.0591452099096299</v>
      </c>
      <c r="AH94" s="2">
        <v>0.96726199057043605</v>
      </c>
      <c r="AI94" s="2">
        <v>-9.1883219339194896E-2</v>
      </c>
      <c r="AJ94" s="2">
        <v>9.1883219339194896E-2</v>
      </c>
      <c r="AK94" s="2">
        <v>8.6752239900168698E-2</v>
      </c>
      <c r="AL94" s="2">
        <v>0.97774966908804395</v>
      </c>
      <c r="AM94" t="s">
        <v>253</v>
      </c>
    </row>
    <row r="95" spans="1:39" x14ac:dyDescent="0.25">
      <c r="A95">
        <v>1</v>
      </c>
      <c r="B95">
        <v>15.7138339920948</v>
      </c>
      <c r="C95">
        <v>537</v>
      </c>
      <c r="D95">
        <v>473</v>
      </c>
      <c r="E95">
        <v>4.8789375309515999E-2</v>
      </c>
      <c r="F95">
        <v>-0.17190759829710001</v>
      </c>
      <c r="G95">
        <v>15.4822158803417</v>
      </c>
      <c r="H95">
        <v>38</v>
      </c>
      <c r="I95">
        <v>432</v>
      </c>
      <c r="J95">
        <v>518</v>
      </c>
      <c r="K95">
        <v>555</v>
      </c>
      <c r="L95" t="s">
        <v>252</v>
      </c>
      <c r="M95">
        <v>609047.36373860401</v>
      </c>
      <c r="N95">
        <v>239272.16628821901</v>
      </c>
      <c r="O95">
        <v>609035.85361398302</v>
      </c>
      <c r="P95">
        <v>239261.81177037599</v>
      </c>
      <c r="Q95">
        <v>90.228858947753906</v>
      </c>
      <c r="R95">
        <v>45.23</v>
      </c>
      <c r="S95">
        <v>48.025425290314999</v>
      </c>
      <c r="U95">
        <v>2.7954252903150199</v>
      </c>
      <c r="V95" t="s">
        <v>40</v>
      </c>
      <c r="W95">
        <v>13.2821094385232</v>
      </c>
      <c r="X95">
        <v>42.944744941995502</v>
      </c>
      <c r="Y95">
        <v>1.57479066895585</v>
      </c>
      <c r="Z95">
        <v>609045.72808776901</v>
      </c>
      <c r="AA95">
        <v>239270.69485534501</v>
      </c>
      <c r="AB95">
        <v>518</v>
      </c>
      <c r="AC95">
        <v>556</v>
      </c>
      <c r="AD95" t="s">
        <v>254</v>
      </c>
      <c r="AE95" t="s">
        <v>246</v>
      </c>
      <c r="AF95" t="s">
        <v>247</v>
      </c>
      <c r="AG95" s="2">
        <v>1.0591452099096299</v>
      </c>
      <c r="AH95" s="2">
        <v>0.96726199057043605</v>
      </c>
      <c r="AI95" s="2">
        <v>-9.1883219339194896E-2</v>
      </c>
      <c r="AJ95" s="2">
        <v>9.1883219339194896E-2</v>
      </c>
      <c r="AK95" s="2">
        <v>8.6752239900168698E-2</v>
      </c>
      <c r="AL95" s="2">
        <v>0.98276682735242704</v>
      </c>
      <c r="AM95" t="s">
        <v>253</v>
      </c>
    </row>
    <row r="96" spans="1:39" x14ac:dyDescent="0.25">
      <c r="A96">
        <v>0</v>
      </c>
      <c r="B96">
        <v>18.6185714285714</v>
      </c>
      <c r="C96">
        <v>425</v>
      </c>
      <c r="D96">
        <v>442</v>
      </c>
      <c r="E96">
        <v>-0.16831422556203399</v>
      </c>
      <c r="F96">
        <v>-0.111219555928987</v>
      </c>
      <c r="G96">
        <v>18.503536176295899</v>
      </c>
      <c r="H96">
        <v>37</v>
      </c>
      <c r="I96">
        <v>416</v>
      </c>
      <c r="J96">
        <v>409</v>
      </c>
      <c r="K96">
        <v>445</v>
      </c>
      <c r="L96" t="s">
        <v>255</v>
      </c>
      <c r="M96">
        <v>609043.08231573203</v>
      </c>
      <c r="N96">
        <v>239272.41596297899</v>
      </c>
      <c r="O96">
        <v>609057.843106193</v>
      </c>
      <c r="P96">
        <v>239261.25800994001</v>
      </c>
      <c r="Q96">
        <v>91.730873107910099</v>
      </c>
      <c r="R96">
        <v>316.73</v>
      </c>
      <c r="S96">
        <v>307.08630524328203</v>
      </c>
      <c r="U96">
        <v>-9.6436947567175295</v>
      </c>
      <c r="V96" t="s">
        <v>40</v>
      </c>
      <c r="W96">
        <v>15.2090640746117</v>
      </c>
      <c r="X96">
        <v>35.156583737402499</v>
      </c>
      <c r="Y96">
        <v>1.60100576146215</v>
      </c>
      <c r="Z96">
        <v>609045.71040864906</v>
      </c>
      <c r="AA96">
        <v>239270.42933919799</v>
      </c>
      <c r="AB96">
        <v>406.5</v>
      </c>
      <c r="AC96">
        <v>443.5</v>
      </c>
      <c r="AD96" t="s">
        <v>257</v>
      </c>
      <c r="AE96" t="s">
        <v>250</v>
      </c>
      <c r="AF96" t="s">
        <v>247</v>
      </c>
      <c r="AG96" s="2">
        <v>1.0591452099096299</v>
      </c>
      <c r="AH96" s="2">
        <v>0.96726199057043605</v>
      </c>
      <c r="AI96" s="2">
        <v>-9.1883219339194896E-2</v>
      </c>
      <c r="AJ96" s="2">
        <v>9.1883219339194896E-2</v>
      </c>
      <c r="AK96" s="2">
        <v>8.6752239900168698E-2</v>
      </c>
      <c r="AL96" s="2">
        <v>1.06762828990887</v>
      </c>
      <c r="AM96" t="s">
        <v>256</v>
      </c>
    </row>
    <row r="97" spans="1:39" x14ac:dyDescent="0.25">
      <c r="A97">
        <v>0</v>
      </c>
      <c r="B97">
        <v>7.5413612565444996</v>
      </c>
      <c r="C97">
        <v>836</v>
      </c>
      <c r="D97">
        <v>551</v>
      </c>
      <c r="E97">
        <v>0.56419757736249798</v>
      </c>
      <c r="F97">
        <v>-0.26894354331314302</v>
      </c>
      <c r="G97">
        <v>7.2702655234245697</v>
      </c>
      <c r="H97">
        <v>74</v>
      </c>
      <c r="I97">
        <v>473</v>
      </c>
      <c r="J97">
        <v>798</v>
      </c>
      <c r="K97">
        <v>871</v>
      </c>
      <c r="L97" t="s">
        <v>258</v>
      </c>
      <c r="M97">
        <v>609077.38383363304</v>
      </c>
      <c r="N97">
        <v>239267.33770088499</v>
      </c>
      <c r="O97">
        <v>609078.47775226098</v>
      </c>
      <c r="P97">
        <v>239260.15020460199</v>
      </c>
      <c r="Q97">
        <v>94.024909973144503</v>
      </c>
      <c r="R97">
        <v>319.02</v>
      </c>
      <c r="S97">
        <v>351.34613999437602</v>
      </c>
      <c r="U97">
        <v>32.326139994376803</v>
      </c>
      <c r="V97" t="s">
        <v>40</v>
      </c>
      <c r="W97">
        <v>8.0796170951343598</v>
      </c>
      <c r="X97">
        <v>77.2997118025269</v>
      </c>
      <c r="Y97">
        <v>1.6410442579226201</v>
      </c>
      <c r="Z97">
        <v>609077.26205475698</v>
      </c>
      <c r="AA97">
        <v>239268.13783829301</v>
      </c>
      <c r="AB97">
        <v>799</v>
      </c>
      <c r="AC97">
        <v>873</v>
      </c>
      <c r="AD97" t="s">
        <v>260</v>
      </c>
      <c r="AE97" t="s">
        <v>261</v>
      </c>
      <c r="AF97" t="s">
        <v>262</v>
      </c>
      <c r="AG97" s="2">
        <v>0.84084810557711198</v>
      </c>
      <c r="AH97" s="2">
        <v>0.82395564260270504</v>
      </c>
      <c r="AI97" s="2">
        <v>-1.6892462974406299E-2</v>
      </c>
      <c r="AJ97" s="2">
        <v>1.6892462974406299E-2</v>
      </c>
      <c r="AK97" s="2">
        <v>2.0089791321837198E-2</v>
      </c>
      <c r="AL97" s="2">
        <v>0.83361947375992795</v>
      </c>
      <c r="AM97" t="s">
        <v>259</v>
      </c>
    </row>
    <row r="98" spans="1:39" x14ac:dyDescent="0.25">
      <c r="A98">
        <v>0</v>
      </c>
      <c r="B98">
        <v>8.3764510779436101</v>
      </c>
      <c r="C98">
        <v>393</v>
      </c>
      <c r="D98">
        <v>531</v>
      </c>
      <c r="E98">
        <v>-0.22836736238143901</v>
      </c>
      <c r="F98">
        <v>-0.27268897952691401</v>
      </c>
      <c r="G98">
        <v>8.0669426977160992</v>
      </c>
      <c r="H98">
        <v>56</v>
      </c>
      <c r="I98">
        <v>459</v>
      </c>
      <c r="J98">
        <v>366</v>
      </c>
      <c r="K98">
        <v>421</v>
      </c>
      <c r="L98" t="s">
        <v>258</v>
      </c>
      <c r="M98">
        <v>609077.20683768403</v>
      </c>
      <c r="N98">
        <v>239268.11640448801</v>
      </c>
      <c r="O98">
        <v>609078.47775226098</v>
      </c>
      <c r="P98">
        <v>239260.15020460199</v>
      </c>
      <c r="Q98">
        <v>94.024909973144503</v>
      </c>
      <c r="R98">
        <v>4.0199999999999996</v>
      </c>
      <c r="S98">
        <v>-9.0644860429910796</v>
      </c>
      <c r="U98">
        <v>-13.084486042990999</v>
      </c>
      <c r="V98" t="s">
        <v>40</v>
      </c>
      <c r="W98">
        <v>7.8676772712640402</v>
      </c>
      <c r="X98">
        <v>103.676557823449</v>
      </c>
      <c r="Y98">
        <v>1.6410442579226201</v>
      </c>
      <c r="Z98">
        <v>609077.23823115602</v>
      </c>
      <c r="AA98">
        <v>239267.919627558</v>
      </c>
      <c r="AB98">
        <v>365</v>
      </c>
      <c r="AC98">
        <v>421</v>
      </c>
      <c r="AD98" t="s">
        <v>264</v>
      </c>
      <c r="AE98" t="s">
        <v>265</v>
      </c>
      <c r="AF98" t="s">
        <v>262</v>
      </c>
      <c r="AG98" s="2">
        <v>0.84084810557711198</v>
      </c>
      <c r="AH98" s="2">
        <v>0.82395564260270504</v>
      </c>
      <c r="AI98" s="2">
        <v>-1.6892462974406299E-2</v>
      </c>
      <c r="AJ98" s="2">
        <v>1.6892462974406299E-2</v>
      </c>
      <c r="AK98" s="2">
        <v>2.0089791321837198E-2</v>
      </c>
      <c r="AL98" s="2">
        <v>0.81544528070308797</v>
      </c>
      <c r="AM98" t="s">
        <v>263</v>
      </c>
    </row>
    <row r="99" spans="1:39" x14ac:dyDescent="0.25">
      <c r="A99">
        <v>0</v>
      </c>
      <c r="B99">
        <v>8.3764510779436101</v>
      </c>
      <c r="C99">
        <v>393</v>
      </c>
      <c r="D99">
        <v>531</v>
      </c>
      <c r="E99">
        <v>-0.22836736238143901</v>
      </c>
      <c r="F99">
        <v>-0.27268897952691401</v>
      </c>
      <c r="G99">
        <v>8.0669426977160992</v>
      </c>
      <c r="H99">
        <v>56</v>
      </c>
      <c r="I99">
        <v>459</v>
      </c>
      <c r="J99">
        <v>366</v>
      </c>
      <c r="K99">
        <v>421</v>
      </c>
      <c r="L99" t="s">
        <v>258</v>
      </c>
      <c r="M99">
        <v>609077.20683768403</v>
      </c>
      <c r="N99">
        <v>239268.11640448801</v>
      </c>
      <c r="O99">
        <v>609078.47775226098</v>
      </c>
      <c r="P99">
        <v>239260.15020460199</v>
      </c>
      <c r="Q99">
        <v>94.024909973144503</v>
      </c>
      <c r="R99">
        <v>4.0199999999999996</v>
      </c>
      <c r="S99">
        <v>-9.0644860429910796</v>
      </c>
      <c r="U99">
        <v>-13.084486042990999</v>
      </c>
      <c r="V99" t="s">
        <v>40</v>
      </c>
      <c r="W99">
        <v>8.0461867048974192</v>
      </c>
      <c r="X99">
        <v>76.889085765158995</v>
      </c>
      <c r="Y99">
        <v>1.6410442579226201</v>
      </c>
      <c r="Z99">
        <v>609077.210107708</v>
      </c>
      <c r="AA99">
        <v>239268.095907704</v>
      </c>
      <c r="AB99">
        <v>365</v>
      </c>
      <c r="AC99">
        <v>421</v>
      </c>
      <c r="AD99" t="s">
        <v>264</v>
      </c>
      <c r="AE99" t="s">
        <v>266</v>
      </c>
      <c r="AF99" t="s">
        <v>262</v>
      </c>
      <c r="AG99" s="2">
        <v>0.84084810557711198</v>
      </c>
      <c r="AH99" s="2">
        <v>0.82395564260270504</v>
      </c>
      <c r="AI99" s="2">
        <v>-1.6892462974406299E-2</v>
      </c>
      <c r="AJ99" s="2">
        <v>1.6892462974406299E-2</v>
      </c>
      <c r="AK99" s="2">
        <v>2.0089791321837198E-2</v>
      </c>
      <c r="AL99" s="2">
        <v>0.83394688800070604</v>
      </c>
      <c r="AM99" t="s">
        <v>263</v>
      </c>
    </row>
    <row r="100" spans="1:39" x14ac:dyDescent="0.25">
      <c r="A100">
        <v>0</v>
      </c>
      <c r="B100">
        <v>11.395348837209299</v>
      </c>
      <c r="C100">
        <v>540</v>
      </c>
      <c r="D100">
        <v>472</v>
      </c>
      <c r="E100">
        <v>5.4633079239358999E-2</v>
      </c>
      <c r="F100">
        <v>-0.16996283259748801</v>
      </c>
      <c r="G100">
        <v>11.2311538745503</v>
      </c>
      <c r="H100">
        <v>36</v>
      </c>
      <c r="I100">
        <v>429</v>
      </c>
      <c r="J100">
        <v>523</v>
      </c>
      <c r="K100">
        <v>558</v>
      </c>
      <c r="L100" t="s">
        <v>267</v>
      </c>
      <c r="M100">
        <v>609077.00102523004</v>
      </c>
      <c r="N100">
        <v>239267.92714062799</v>
      </c>
      <c r="O100">
        <v>609068.26165759994</v>
      </c>
      <c r="P100">
        <v>239260.87290284</v>
      </c>
      <c r="Q100">
        <v>92.960617065429602</v>
      </c>
      <c r="R100">
        <v>47.96</v>
      </c>
      <c r="S100">
        <v>51.090244862219002</v>
      </c>
      <c r="U100">
        <v>3.1302448622190902</v>
      </c>
      <c r="V100" t="s">
        <v>40</v>
      </c>
      <c r="W100">
        <v>11.499850372851901</v>
      </c>
      <c r="X100">
        <v>42.956183329630797</v>
      </c>
      <c r="Y100">
        <v>1.6224688424773701</v>
      </c>
      <c r="Z100">
        <v>609077.210107708</v>
      </c>
      <c r="AA100">
        <v>239268.095907704</v>
      </c>
      <c r="AB100">
        <v>522</v>
      </c>
      <c r="AC100">
        <v>558</v>
      </c>
      <c r="AD100" t="s">
        <v>269</v>
      </c>
      <c r="AE100" t="s">
        <v>266</v>
      </c>
      <c r="AF100" t="s">
        <v>262</v>
      </c>
      <c r="AG100" s="2">
        <v>0.84084810557711198</v>
      </c>
      <c r="AH100" s="2">
        <v>0.82395564260270504</v>
      </c>
      <c r="AI100" s="2">
        <v>-1.6892462974406299E-2</v>
      </c>
      <c r="AJ100" s="2">
        <v>1.6892462974406299E-2</v>
      </c>
      <c r="AK100" s="2">
        <v>2.0089791321837198E-2</v>
      </c>
      <c r="AL100" s="2">
        <v>0.80568036847813596</v>
      </c>
      <c r="AM100" t="s">
        <v>268</v>
      </c>
    </row>
    <row r="101" spans="1:39" x14ac:dyDescent="0.25">
      <c r="A101">
        <v>0</v>
      </c>
      <c r="B101">
        <v>11.395348837209299</v>
      </c>
      <c r="C101">
        <v>540</v>
      </c>
      <c r="D101">
        <v>472</v>
      </c>
      <c r="E101">
        <v>5.4633079239358999E-2</v>
      </c>
      <c r="F101">
        <v>-0.16996283259748801</v>
      </c>
      <c r="G101">
        <v>11.2311538745503</v>
      </c>
      <c r="H101">
        <v>36</v>
      </c>
      <c r="I101">
        <v>429</v>
      </c>
      <c r="J101">
        <v>523</v>
      </c>
      <c r="K101">
        <v>558</v>
      </c>
      <c r="L101" t="s">
        <v>267</v>
      </c>
      <c r="M101">
        <v>609077.00102523004</v>
      </c>
      <c r="N101">
        <v>239267.92714062799</v>
      </c>
      <c r="O101">
        <v>609068.26165759994</v>
      </c>
      <c r="P101">
        <v>239260.87290284</v>
      </c>
      <c r="Q101">
        <v>92.960617065429602</v>
      </c>
      <c r="R101">
        <v>47.96</v>
      </c>
      <c r="S101">
        <v>51.090244862219002</v>
      </c>
      <c r="U101">
        <v>3.1302448622190902</v>
      </c>
      <c r="V101" t="s">
        <v>40</v>
      </c>
      <c r="W101">
        <v>11.566608670190099</v>
      </c>
      <c r="X101">
        <v>42.956183329630797</v>
      </c>
      <c r="Y101">
        <v>1.6224688424773701</v>
      </c>
      <c r="Z101">
        <v>609077.26205475698</v>
      </c>
      <c r="AA101">
        <v>239268.13783829301</v>
      </c>
      <c r="AB101">
        <v>522</v>
      </c>
      <c r="AC101">
        <v>558</v>
      </c>
      <c r="AD101" t="s">
        <v>269</v>
      </c>
      <c r="AE101" t="s">
        <v>261</v>
      </c>
      <c r="AF101" t="s">
        <v>262</v>
      </c>
      <c r="AG101" s="2">
        <v>0.84084810557711198</v>
      </c>
      <c r="AH101" s="2">
        <v>0.82395564260270504</v>
      </c>
      <c r="AI101" s="2">
        <v>-1.6892462974406299E-2</v>
      </c>
      <c r="AJ101" s="2">
        <v>1.6892462974406299E-2</v>
      </c>
      <c r="AK101" s="2">
        <v>2.0089791321837198E-2</v>
      </c>
      <c r="AL101" s="2">
        <v>0.81035745973189499</v>
      </c>
      <c r="AM101" t="s">
        <v>268</v>
      </c>
    </row>
    <row r="102" spans="1:39" x14ac:dyDescent="0.25">
      <c r="A102">
        <v>0</v>
      </c>
      <c r="B102">
        <v>16.0329032258064</v>
      </c>
      <c r="C102">
        <v>401</v>
      </c>
      <c r="D102">
        <v>448</v>
      </c>
      <c r="E102">
        <v>-0.21349300865926599</v>
      </c>
      <c r="F102">
        <v>-0.121559785198728</v>
      </c>
      <c r="G102">
        <v>15.9145916692695</v>
      </c>
      <c r="H102">
        <v>32</v>
      </c>
      <c r="I102">
        <v>417</v>
      </c>
      <c r="J102">
        <v>385</v>
      </c>
      <c r="K102">
        <v>416</v>
      </c>
      <c r="L102" t="s">
        <v>270</v>
      </c>
      <c r="M102">
        <v>609075.83917649998</v>
      </c>
      <c r="N102">
        <v>239268.98533483699</v>
      </c>
      <c r="O102">
        <v>609088.49919056601</v>
      </c>
      <c r="P102">
        <v>239259.34177367599</v>
      </c>
      <c r="Q102">
        <v>94.530982971191406</v>
      </c>
      <c r="R102">
        <v>319.52999999999997</v>
      </c>
      <c r="S102">
        <v>307.29775164827402</v>
      </c>
      <c r="U102">
        <v>-12.232248351725801</v>
      </c>
      <c r="V102" t="s">
        <v>40</v>
      </c>
      <c r="W102">
        <v>14.1558745423849</v>
      </c>
      <c r="X102">
        <v>32.6856798678159</v>
      </c>
      <c r="Y102">
        <v>1.64987689799398</v>
      </c>
      <c r="Z102">
        <v>609077.23823115602</v>
      </c>
      <c r="AA102">
        <v>239267.919627558</v>
      </c>
      <c r="AB102">
        <v>385</v>
      </c>
      <c r="AC102">
        <v>417</v>
      </c>
      <c r="AD102" t="s">
        <v>272</v>
      </c>
      <c r="AE102" t="s">
        <v>265</v>
      </c>
      <c r="AF102" t="s">
        <v>262</v>
      </c>
      <c r="AG102" s="2">
        <v>0.84084810557711198</v>
      </c>
      <c r="AH102" s="2">
        <v>0.82395564260270504</v>
      </c>
      <c r="AI102" s="2">
        <v>-1.6892462974406299E-2</v>
      </c>
      <c r="AJ102" s="2">
        <v>1.6892462974406299E-2</v>
      </c>
      <c r="AK102" s="2">
        <v>2.0089791321837198E-2</v>
      </c>
      <c r="AL102" s="2">
        <v>0.84468438494248099</v>
      </c>
      <c r="AM102" t="s">
        <v>271</v>
      </c>
    </row>
    <row r="103" spans="1:39" x14ac:dyDescent="0.25">
      <c r="A103">
        <v>0</v>
      </c>
      <c r="B103">
        <v>10.267213114754099</v>
      </c>
      <c r="C103">
        <v>824</v>
      </c>
      <c r="D103">
        <v>554</v>
      </c>
      <c r="E103">
        <v>0.54728438098743704</v>
      </c>
      <c r="F103">
        <v>-0.27628371765266202</v>
      </c>
      <c r="G103">
        <v>9.8778374264127198</v>
      </c>
      <c r="H103">
        <v>13</v>
      </c>
      <c r="I103">
        <v>470</v>
      </c>
      <c r="J103">
        <v>818</v>
      </c>
      <c r="K103">
        <v>830</v>
      </c>
      <c r="L103" t="s">
        <v>270</v>
      </c>
      <c r="M103">
        <v>609094.28947765799</v>
      </c>
      <c r="N103">
        <v>239267.34453867399</v>
      </c>
      <c r="O103">
        <v>609088.49919056601</v>
      </c>
      <c r="P103">
        <v>239259.34177367599</v>
      </c>
      <c r="Q103">
        <v>94.530982971191406</v>
      </c>
      <c r="R103">
        <v>4.53</v>
      </c>
      <c r="S103">
        <v>35.887085224009901</v>
      </c>
      <c r="U103">
        <v>31.3570852240099</v>
      </c>
      <c r="V103" t="s">
        <v>40</v>
      </c>
      <c r="W103">
        <v>8.5161414356351894</v>
      </c>
      <c r="X103">
        <v>59.521302303918603</v>
      </c>
      <c r="Y103">
        <v>1.64987689799398</v>
      </c>
      <c r="Z103">
        <v>609093.49126541999</v>
      </c>
      <c r="AA103">
        <v>239266.24132827099</v>
      </c>
      <c r="AB103">
        <v>817.5</v>
      </c>
      <c r="AC103">
        <v>830.5</v>
      </c>
      <c r="AD103" t="s">
        <v>274</v>
      </c>
      <c r="AE103" t="s">
        <v>275</v>
      </c>
      <c r="AF103" t="s">
        <v>276</v>
      </c>
      <c r="AG103" s="2">
        <v>0.185956792579554</v>
      </c>
      <c r="AH103" s="2">
        <v>0.16616621234934301</v>
      </c>
      <c r="AI103" s="2">
        <v>-1.97905802302108E-2</v>
      </c>
      <c r="AJ103" s="2">
        <v>1.97905802302108E-2</v>
      </c>
      <c r="AK103" s="2">
        <v>0.10642569145057799</v>
      </c>
      <c r="AL103" s="2">
        <v>0.15767650710770401</v>
      </c>
      <c r="AM103" t="s">
        <v>273</v>
      </c>
    </row>
    <row r="104" spans="1:39" x14ac:dyDescent="0.25">
      <c r="A104">
        <v>0</v>
      </c>
      <c r="B104">
        <v>10.3424</v>
      </c>
      <c r="C104">
        <v>120</v>
      </c>
      <c r="D104">
        <v>527</v>
      </c>
      <c r="E104">
        <v>-0.65342634118076204</v>
      </c>
      <c r="F104">
        <v>-0.21823154903865599</v>
      </c>
      <c r="G104">
        <v>10.097097420918001</v>
      </c>
      <c r="H104">
        <v>15</v>
      </c>
      <c r="I104">
        <v>456</v>
      </c>
      <c r="J104">
        <v>113</v>
      </c>
      <c r="K104">
        <v>127</v>
      </c>
      <c r="L104" t="s">
        <v>277</v>
      </c>
      <c r="M104">
        <v>609093.070072275</v>
      </c>
      <c r="N104">
        <v>239266.89828529899</v>
      </c>
      <c r="O104">
        <v>609098.51285029098</v>
      </c>
      <c r="P104">
        <v>239258.393725122</v>
      </c>
      <c r="Q104">
        <v>94.816482543945298</v>
      </c>
      <c r="R104">
        <v>4.82</v>
      </c>
      <c r="S104">
        <v>-32.618571572333003</v>
      </c>
      <c r="U104">
        <v>-37.438571572332997</v>
      </c>
      <c r="V104" t="s">
        <v>40</v>
      </c>
      <c r="W104">
        <v>9.3118778220165197</v>
      </c>
      <c r="X104">
        <v>51.9730408997384</v>
      </c>
      <c r="Y104">
        <v>1.65485980555157</v>
      </c>
      <c r="Z104">
        <v>609093.49334005103</v>
      </c>
      <c r="AA104">
        <v>239266.23691232601</v>
      </c>
      <c r="AB104">
        <v>112.5</v>
      </c>
      <c r="AC104">
        <v>127.5</v>
      </c>
      <c r="AD104" t="s">
        <v>279</v>
      </c>
      <c r="AE104" t="s">
        <v>280</v>
      </c>
      <c r="AF104" t="s">
        <v>276</v>
      </c>
      <c r="AG104" s="2">
        <v>0.185956792579554</v>
      </c>
      <c r="AH104" s="2">
        <v>0.16616621234934301</v>
      </c>
      <c r="AI104" s="2">
        <v>-1.97905802302108E-2</v>
      </c>
      <c r="AJ104" s="2">
        <v>1.97905802302108E-2</v>
      </c>
      <c r="AK104" s="2">
        <v>0.10642569145057799</v>
      </c>
      <c r="AL104" s="2">
        <v>0.171992234220017</v>
      </c>
      <c r="AM104" t="s">
        <v>278</v>
      </c>
    </row>
    <row r="105" spans="1:39" x14ac:dyDescent="0.25">
      <c r="A105">
        <v>0</v>
      </c>
      <c r="B105">
        <v>10.6299999999999</v>
      </c>
      <c r="C105">
        <v>388</v>
      </c>
      <c r="D105">
        <v>532</v>
      </c>
      <c r="E105">
        <v>-0.23761231386547099</v>
      </c>
      <c r="F105">
        <v>-0.27388074780148902</v>
      </c>
      <c r="G105">
        <v>10.233804212711</v>
      </c>
      <c r="H105">
        <v>11</v>
      </c>
      <c r="I105">
        <v>459</v>
      </c>
      <c r="J105">
        <v>383</v>
      </c>
      <c r="K105">
        <v>393</v>
      </c>
      <c r="L105" t="s">
        <v>270</v>
      </c>
      <c r="M105">
        <v>609094.50229874195</v>
      </c>
      <c r="N105">
        <v>239267.62992430801</v>
      </c>
      <c r="O105">
        <v>609088.49919056601</v>
      </c>
      <c r="P105">
        <v>239259.34177367599</v>
      </c>
      <c r="Q105">
        <v>94.530982971191406</v>
      </c>
      <c r="R105">
        <v>49.53</v>
      </c>
      <c r="S105">
        <v>35.915817255170602</v>
      </c>
      <c r="U105">
        <v>-13.6141827448293</v>
      </c>
      <c r="V105" t="s">
        <v>40</v>
      </c>
      <c r="W105">
        <v>8.5137809511330396</v>
      </c>
      <c r="X105">
        <v>59.492570272757803</v>
      </c>
      <c r="Y105">
        <v>1.64987689799398</v>
      </c>
      <c r="Z105">
        <v>609093.49334005103</v>
      </c>
      <c r="AA105">
        <v>239266.23691232601</v>
      </c>
      <c r="AB105">
        <v>382.5</v>
      </c>
      <c r="AC105">
        <v>393.5</v>
      </c>
      <c r="AD105" t="s">
        <v>282</v>
      </c>
      <c r="AE105" t="s">
        <v>280</v>
      </c>
      <c r="AF105" t="s">
        <v>276</v>
      </c>
      <c r="AG105" s="2">
        <v>0.185956792579554</v>
      </c>
      <c r="AH105" s="2">
        <v>0.16616621234934301</v>
      </c>
      <c r="AI105" s="2">
        <v>-1.97905802302108E-2</v>
      </c>
      <c r="AJ105" s="2">
        <v>1.97905802302108E-2</v>
      </c>
      <c r="AK105" s="2">
        <v>0.10642569145057799</v>
      </c>
      <c r="AL105" s="2">
        <v>0.17277109945125699</v>
      </c>
      <c r="AM105" t="s">
        <v>281</v>
      </c>
    </row>
    <row r="106" spans="1:39" x14ac:dyDescent="0.25">
      <c r="A106">
        <v>0</v>
      </c>
      <c r="B106">
        <v>10.6299999999999</v>
      </c>
      <c r="C106">
        <v>388</v>
      </c>
      <c r="D106">
        <v>532</v>
      </c>
      <c r="E106">
        <v>-0.23761231386547099</v>
      </c>
      <c r="F106">
        <v>-0.27388074780148902</v>
      </c>
      <c r="G106">
        <v>10.233804212711</v>
      </c>
      <c r="H106">
        <v>11</v>
      </c>
      <c r="I106">
        <v>459</v>
      </c>
      <c r="J106">
        <v>383</v>
      </c>
      <c r="K106">
        <v>393</v>
      </c>
      <c r="L106" t="s">
        <v>270</v>
      </c>
      <c r="M106">
        <v>609094.50229874195</v>
      </c>
      <c r="N106">
        <v>239267.62992430801</v>
      </c>
      <c r="O106">
        <v>609088.49919056601</v>
      </c>
      <c r="P106">
        <v>239259.34177367599</v>
      </c>
      <c r="Q106">
        <v>94.530982971191406</v>
      </c>
      <c r="R106">
        <v>49.53</v>
      </c>
      <c r="S106">
        <v>35.915817255170602</v>
      </c>
      <c r="U106">
        <v>-13.6141827448293</v>
      </c>
      <c r="V106" t="s">
        <v>40</v>
      </c>
      <c r="W106">
        <v>8.5144607650899307</v>
      </c>
      <c r="X106">
        <v>59.492570272757803</v>
      </c>
      <c r="Y106">
        <v>1.64987689799398</v>
      </c>
      <c r="Z106">
        <v>609093.49373882695</v>
      </c>
      <c r="AA106">
        <v>239266.237462894</v>
      </c>
      <c r="AB106">
        <v>382.5</v>
      </c>
      <c r="AC106">
        <v>393.5</v>
      </c>
      <c r="AD106" t="s">
        <v>282</v>
      </c>
      <c r="AE106" t="s">
        <v>283</v>
      </c>
      <c r="AF106" t="s">
        <v>276</v>
      </c>
      <c r="AG106" s="2">
        <v>0.185956792579554</v>
      </c>
      <c r="AH106" s="2">
        <v>0.16616621234934301</v>
      </c>
      <c r="AI106" s="2">
        <v>-1.97905802302108E-2</v>
      </c>
      <c r="AJ106" s="2">
        <v>1.97905802302108E-2</v>
      </c>
      <c r="AK106" s="2">
        <v>0.10642569145057799</v>
      </c>
      <c r="AL106" s="2">
        <v>0.17278489499114999</v>
      </c>
      <c r="AM106" t="s">
        <v>281</v>
      </c>
    </row>
    <row r="107" spans="1:39" x14ac:dyDescent="0.25">
      <c r="A107">
        <v>3</v>
      </c>
      <c r="B107">
        <v>11.7951807228915</v>
      </c>
      <c r="C107">
        <v>580</v>
      </c>
      <c r="D107">
        <v>498</v>
      </c>
      <c r="E107">
        <v>0.13203976161463901</v>
      </c>
      <c r="F107">
        <v>-0.21723516758917799</v>
      </c>
      <c r="G107">
        <v>11.517959615050801</v>
      </c>
      <c r="H107">
        <v>9</v>
      </c>
      <c r="I107">
        <v>442</v>
      </c>
      <c r="J107">
        <v>576</v>
      </c>
      <c r="K107">
        <v>584</v>
      </c>
      <c r="L107" t="s">
        <v>277</v>
      </c>
      <c r="M107">
        <v>609092.30482439895</v>
      </c>
      <c r="N107">
        <v>239268.095467657</v>
      </c>
      <c r="O107">
        <v>609098.51285029098</v>
      </c>
      <c r="P107">
        <v>239258.393725122</v>
      </c>
      <c r="Q107">
        <v>94.816482543945298</v>
      </c>
      <c r="R107">
        <v>319.82</v>
      </c>
      <c r="S107">
        <v>327.38532106843201</v>
      </c>
      <c r="U107">
        <v>7.56532106843229</v>
      </c>
      <c r="V107" t="s">
        <v>40</v>
      </c>
      <c r="W107">
        <v>9.3167156122515493</v>
      </c>
      <c r="X107">
        <v>51.976933540503701</v>
      </c>
      <c r="Y107">
        <v>1.65485980555157</v>
      </c>
      <c r="Z107">
        <v>609093.49126541999</v>
      </c>
      <c r="AA107">
        <v>239266.24132827099</v>
      </c>
      <c r="AB107">
        <v>575.5</v>
      </c>
      <c r="AC107">
        <v>584.5</v>
      </c>
      <c r="AD107" t="s">
        <v>285</v>
      </c>
      <c r="AE107" t="s">
        <v>275</v>
      </c>
      <c r="AF107" t="s">
        <v>276</v>
      </c>
      <c r="AG107" s="2">
        <v>0.185956792579554</v>
      </c>
      <c r="AH107" s="2">
        <v>0.16616621234934301</v>
      </c>
      <c r="AI107" s="2">
        <v>-1.97905802302108E-2</v>
      </c>
      <c r="AJ107" s="2">
        <v>1.97905802302108E-2</v>
      </c>
      <c r="AK107" s="2">
        <v>0.10642569145057799</v>
      </c>
      <c r="AL107" s="2">
        <v>0.16092590159958201</v>
      </c>
      <c r="AM107" t="s">
        <v>284</v>
      </c>
    </row>
    <row r="108" spans="1:39" x14ac:dyDescent="0.25">
      <c r="A108">
        <v>3</v>
      </c>
      <c r="B108">
        <v>11.7951807228915</v>
      </c>
      <c r="C108">
        <v>580</v>
      </c>
      <c r="D108">
        <v>498</v>
      </c>
      <c r="E108">
        <v>0.13203976161463901</v>
      </c>
      <c r="F108">
        <v>-0.21723516758917799</v>
      </c>
      <c r="G108">
        <v>11.517959615050801</v>
      </c>
      <c r="H108">
        <v>9</v>
      </c>
      <c r="I108">
        <v>442</v>
      </c>
      <c r="J108">
        <v>576</v>
      </c>
      <c r="K108">
        <v>584</v>
      </c>
      <c r="L108" t="s">
        <v>277</v>
      </c>
      <c r="M108">
        <v>609092.30482439895</v>
      </c>
      <c r="N108">
        <v>239268.095467657</v>
      </c>
      <c r="O108">
        <v>609098.51285029098</v>
      </c>
      <c r="P108">
        <v>239258.393725122</v>
      </c>
      <c r="Q108">
        <v>94.816482543945298</v>
      </c>
      <c r="R108">
        <v>319.82</v>
      </c>
      <c r="S108">
        <v>327.38532106843201</v>
      </c>
      <c r="U108">
        <v>7.56532106843229</v>
      </c>
      <c r="V108" t="s">
        <v>40</v>
      </c>
      <c r="W108">
        <v>9.3121266164801693</v>
      </c>
      <c r="X108">
        <v>51.976933540503701</v>
      </c>
      <c r="Y108">
        <v>1.65485980555157</v>
      </c>
      <c r="Z108">
        <v>609093.49373882695</v>
      </c>
      <c r="AA108">
        <v>239266.237462894</v>
      </c>
      <c r="AB108">
        <v>575.5</v>
      </c>
      <c r="AC108">
        <v>584.5</v>
      </c>
      <c r="AD108" t="s">
        <v>285</v>
      </c>
      <c r="AE108" t="s">
        <v>283</v>
      </c>
      <c r="AF108" t="s">
        <v>276</v>
      </c>
      <c r="AG108" s="2">
        <v>0.185956792579554</v>
      </c>
      <c r="AH108" s="2">
        <v>0.16616621234934301</v>
      </c>
      <c r="AI108" s="2">
        <v>-1.97905802302108E-2</v>
      </c>
      <c r="AJ108" s="2">
        <v>1.97905802302108E-2</v>
      </c>
      <c r="AK108" s="2">
        <v>0.10642569145057799</v>
      </c>
      <c r="AL108" s="2">
        <v>0.160846636726349</v>
      </c>
      <c r="AM108" t="s">
        <v>284</v>
      </c>
    </row>
    <row r="109" spans="1:39" x14ac:dyDescent="0.25">
      <c r="A109">
        <v>0</v>
      </c>
      <c r="B109">
        <v>7.2779999999999996</v>
      </c>
      <c r="C109">
        <v>87</v>
      </c>
      <c r="D109">
        <v>590</v>
      </c>
      <c r="E109">
        <v>-0.69281409154048301</v>
      </c>
      <c r="F109">
        <v>-0.30022616940861102</v>
      </c>
      <c r="G109">
        <v>6.9524523457559901</v>
      </c>
      <c r="H109">
        <v>28</v>
      </c>
      <c r="I109">
        <v>521</v>
      </c>
      <c r="J109">
        <v>27</v>
      </c>
      <c r="K109">
        <v>157</v>
      </c>
      <c r="L109" t="s">
        <v>286</v>
      </c>
      <c r="M109">
        <v>609109.64828230196</v>
      </c>
      <c r="N109">
        <v>239264.25210273699</v>
      </c>
      <c r="O109">
        <v>609108.33185651805</v>
      </c>
      <c r="P109">
        <v>239257.42541856601</v>
      </c>
      <c r="Q109">
        <v>95.610626220703097</v>
      </c>
      <c r="R109">
        <v>50.61</v>
      </c>
      <c r="S109">
        <v>10.914676567540001</v>
      </c>
      <c r="U109">
        <v>-39.695323432459901</v>
      </c>
      <c r="V109" t="s">
        <v>40</v>
      </c>
      <c r="W109">
        <v>7.8458186587583603</v>
      </c>
      <c r="X109">
        <v>86.234940261813705</v>
      </c>
      <c r="Y109">
        <v>1.66872022744489</v>
      </c>
      <c r="Z109">
        <v>609109.81743850699</v>
      </c>
      <c r="AA109">
        <v>239265.12930827</v>
      </c>
      <c r="AB109">
        <v>73</v>
      </c>
      <c r="AC109">
        <v>101</v>
      </c>
      <c r="AD109" t="s">
        <v>288</v>
      </c>
      <c r="AE109" t="s">
        <v>289</v>
      </c>
      <c r="AF109" t="s">
        <v>290</v>
      </c>
      <c r="AG109" s="2">
        <v>0.98637950846545897</v>
      </c>
      <c r="AH109" s="2">
        <v>0.77895266298871801</v>
      </c>
      <c r="AI109" s="2">
        <v>-0.20742684547674001</v>
      </c>
      <c r="AJ109" s="2">
        <v>0.20742684547674001</v>
      </c>
      <c r="AK109" s="2">
        <v>0.210291113812209</v>
      </c>
      <c r="AL109" s="2">
        <v>0.25404493515222598</v>
      </c>
      <c r="AM109" t="s">
        <v>287</v>
      </c>
    </row>
    <row r="110" spans="1:39" x14ac:dyDescent="0.25">
      <c r="A110">
        <v>0</v>
      </c>
      <c r="B110">
        <v>9.3595604395604397</v>
      </c>
      <c r="C110">
        <v>567</v>
      </c>
      <c r="D110">
        <v>545</v>
      </c>
      <c r="E110">
        <v>0.107011515687447</v>
      </c>
      <c r="F110">
        <v>-0.30302549649459698</v>
      </c>
      <c r="G110">
        <v>8.9331203597031799</v>
      </c>
      <c r="H110">
        <v>69</v>
      </c>
      <c r="I110">
        <v>470</v>
      </c>
      <c r="J110">
        <v>532</v>
      </c>
      <c r="K110">
        <v>600</v>
      </c>
      <c r="L110" t="s">
        <v>286</v>
      </c>
      <c r="M110">
        <v>609110.14968600904</v>
      </c>
      <c r="N110">
        <v>239266.17162547499</v>
      </c>
      <c r="O110">
        <v>609108.33185651805</v>
      </c>
      <c r="P110">
        <v>239257.42541856601</v>
      </c>
      <c r="Q110">
        <v>95.610626220703097</v>
      </c>
      <c r="R110">
        <v>5.61</v>
      </c>
      <c r="S110">
        <v>11.741308208188601</v>
      </c>
      <c r="U110">
        <v>6.13130820818869</v>
      </c>
      <c r="V110" t="s">
        <v>40</v>
      </c>
      <c r="W110">
        <v>7.7646391523573701</v>
      </c>
      <c r="X110">
        <v>85.408308621165105</v>
      </c>
      <c r="Y110">
        <v>1.66872022744489</v>
      </c>
      <c r="Z110">
        <v>609109.91190799698</v>
      </c>
      <c r="AA110">
        <v>239265.02759315501</v>
      </c>
      <c r="AB110">
        <v>532.5</v>
      </c>
      <c r="AC110">
        <v>601.5</v>
      </c>
      <c r="AD110" t="s">
        <v>292</v>
      </c>
      <c r="AE110" t="s">
        <v>293</v>
      </c>
      <c r="AF110" t="s">
        <v>290</v>
      </c>
      <c r="AG110" s="2">
        <v>0.98637950846545897</v>
      </c>
      <c r="AH110" s="2">
        <v>0.77895266298871801</v>
      </c>
      <c r="AI110" s="2">
        <v>-0.20742684547674001</v>
      </c>
      <c r="AJ110" s="2">
        <v>0.20742684547674001</v>
      </c>
      <c r="AK110" s="2">
        <v>0.210291113812209</v>
      </c>
      <c r="AL110" s="2">
        <v>1.0322340352388999</v>
      </c>
      <c r="AM110" t="s">
        <v>291</v>
      </c>
    </row>
    <row r="111" spans="1:39" x14ac:dyDescent="0.25">
      <c r="A111">
        <v>0</v>
      </c>
      <c r="B111">
        <v>13.857021276595701</v>
      </c>
      <c r="C111">
        <v>465</v>
      </c>
      <c r="D111">
        <v>464</v>
      </c>
      <c r="E111">
        <v>-9.1540323669851001E-2</v>
      </c>
      <c r="F111">
        <v>-0.154358067721549</v>
      </c>
      <c r="G111">
        <v>13.692267235062699</v>
      </c>
      <c r="H111">
        <v>39</v>
      </c>
      <c r="I111">
        <v>426</v>
      </c>
      <c r="J111">
        <v>445</v>
      </c>
      <c r="K111">
        <v>483</v>
      </c>
      <c r="L111" t="s">
        <v>294</v>
      </c>
      <c r="M111">
        <v>609108.79396740801</v>
      </c>
      <c r="N111">
        <v>239266.23127759699</v>
      </c>
      <c r="O111">
        <v>609118.11193121795</v>
      </c>
      <c r="P111">
        <v>239256.19864422001</v>
      </c>
      <c r="Q111">
        <v>97.359619140625</v>
      </c>
      <c r="R111">
        <v>322.36</v>
      </c>
      <c r="S111">
        <v>317.11512579845601</v>
      </c>
      <c r="U111">
        <v>-5.2448742015439702</v>
      </c>
      <c r="V111" t="s">
        <v>40</v>
      </c>
      <c r="W111">
        <v>12.049511198570199</v>
      </c>
      <c r="X111">
        <v>39.965508969102103</v>
      </c>
      <c r="Y111">
        <v>1.69924591249159</v>
      </c>
      <c r="Z111">
        <v>609109.91190799698</v>
      </c>
      <c r="AA111">
        <v>239265.02759315501</v>
      </c>
      <c r="AB111">
        <v>445.5</v>
      </c>
      <c r="AC111">
        <v>484.5</v>
      </c>
      <c r="AD111" t="s">
        <v>296</v>
      </c>
      <c r="AE111" t="s">
        <v>293</v>
      </c>
      <c r="AF111" t="s">
        <v>290</v>
      </c>
      <c r="AG111" s="2">
        <v>0.98637950846545897</v>
      </c>
      <c r="AH111" s="2">
        <v>0.77895266298871801</v>
      </c>
      <c r="AI111" s="2">
        <v>-0.20742684547674001</v>
      </c>
      <c r="AJ111" s="2">
        <v>0.20742684547674001</v>
      </c>
      <c r="AK111" s="2">
        <v>0.210291113812209</v>
      </c>
      <c r="AL111" s="2">
        <v>0.90952667747162297</v>
      </c>
      <c r="AM111" t="s">
        <v>295</v>
      </c>
    </row>
    <row r="112" spans="1:39" x14ac:dyDescent="0.25">
      <c r="A112">
        <v>0</v>
      </c>
      <c r="B112">
        <v>13.857021276595701</v>
      </c>
      <c r="C112">
        <v>465</v>
      </c>
      <c r="D112">
        <v>464</v>
      </c>
      <c r="E112">
        <v>-9.1540323669851001E-2</v>
      </c>
      <c r="F112">
        <v>-0.154358067721549</v>
      </c>
      <c r="G112">
        <v>13.692267235062699</v>
      </c>
      <c r="H112">
        <v>39</v>
      </c>
      <c r="I112">
        <v>426</v>
      </c>
      <c r="J112">
        <v>445</v>
      </c>
      <c r="K112">
        <v>483</v>
      </c>
      <c r="L112" t="s">
        <v>294</v>
      </c>
      <c r="M112">
        <v>609108.79396740801</v>
      </c>
      <c r="N112">
        <v>239266.23127759699</v>
      </c>
      <c r="O112">
        <v>609118.11193121795</v>
      </c>
      <c r="P112">
        <v>239256.19864422001</v>
      </c>
      <c r="Q112">
        <v>97.359619140625</v>
      </c>
      <c r="R112">
        <v>322.36</v>
      </c>
      <c r="S112">
        <v>317.11512579845601</v>
      </c>
      <c r="U112">
        <v>-5.2448742015439702</v>
      </c>
      <c r="V112" t="s">
        <v>40</v>
      </c>
      <c r="W112">
        <v>12.1883292421563</v>
      </c>
      <c r="X112">
        <v>39.965508969102103</v>
      </c>
      <c r="Y112">
        <v>1.69924591249159</v>
      </c>
      <c r="Z112">
        <v>609109.81743850699</v>
      </c>
      <c r="AA112">
        <v>239265.12930827</v>
      </c>
      <c r="AB112">
        <v>445.5</v>
      </c>
      <c r="AC112">
        <v>484.5</v>
      </c>
      <c r="AD112" t="s">
        <v>296</v>
      </c>
      <c r="AE112" t="s">
        <v>289</v>
      </c>
      <c r="AF112" t="s">
        <v>290</v>
      </c>
      <c r="AG112" s="2">
        <v>0.98637950846545897</v>
      </c>
      <c r="AH112" s="2">
        <v>0.77895266298871801</v>
      </c>
      <c r="AI112" s="2">
        <v>-0.20742684547674001</v>
      </c>
      <c r="AJ112" s="2">
        <v>0.20742684547674001</v>
      </c>
      <c r="AK112" s="2">
        <v>0.210291113812209</v>
      </c>
      <c r="AL112" s="2">
        <v>0.92000500409211505</v>
      </c>
      <c r="AM112" t="s">
        <v>295</v>
      </c>
    </row>
    <row r="113" spans="1:39" x14ac:dyDescent="0.25">
      <c r="A113">
        <v>0</v>
      </c>
      <c r="B113">
        <v>10.511961722488</v>
      </c>
      <c r="C113">
        <v>303</v>
      </c>
      <c r="D113">
        <v>513</v>
      </c>
      <c r="E113">
        <v>-0.38755797278860199</v>
      </c>
      <c r="F113">
        <v>-0.229168980257172</v>
      </c>
      <c r="G113">
        <v>10.237131871712201</v>
      </c>
      <c r="H113">
        <v>33</v>
      </c>
      <c r="I113">
        <v>449</v>
      </c>
      <c r="J113">
        <v>287</v>
      </c>
      <c r="K113">
        <v>319</v>
      </c>
      <c r="L113" t="s">
        <v>297</v>
      </c>
      <c r="M113">
        <v>609125.23100072006</v>
      </c>
      <c r="N113">
        <v>239264.74036439499</v>
      </c>
      <c r="O113">
        <v>609127.79857354704</v>
      </c>
      <c r="P113">
        <v>239254.830448213</v>
      </c>
      <c r="Q113">
        <v>97.677673339843693</v>
      </c>
      <c r="R113">
        <v>7.68</v>
      </c>
      <c r="S113">
        <v>-14.5254361574329</v>
      </c>
      <c r="U113">
        <v>-22.205436157432899</v>
      </c>
      <c r="V113" t="s">
        <v>40</v>
      </c>
      <c r="W113">
        <v>9.1759521987212107</v>
      </c>
      <c r="X113">
        <v>112.187071813087</v>
      </c>
      <c r="Y113">
        <v>1.7047970054677599</v>
      </c>
      <c r="Z113">
        <v>609125.49715496297</v>
      </c>
      <c r="AA113">
        <v>239263.713103855</v>
      </c>
      <c r="AB113">
        <v>286.5</v>
      </c>
      <c r="AC113">
        <v>319.5</v>
      </c>
      <c r="AD113" t="s">
        <v>299</v>
      </c>
      <c r="AE113" t="s">
        <v>300</v>
      </c>
      <c r="AF113" t="s">
        <v>301</v>
      </c>
      <c r="AG113" s="2">
        <v>0.54170022186217803</v>
      </c>
      <c r="AH113" s="2">
        <v>0.50483560602229804</v>
      </c>
      <c r="AI113" s="2">
        <v>-3.6864615839879898E-2</v>
      </c>
      <c r="AJ113" s="2">
        <v>3.6864615839879898E-2</v>
      </c>
      <c r="AK113" s="2">
        <v>6.8053536535673101E-2</v>
      </c>
      <c r="AL113" s="2">
        <v>0.50681745548067303</v>
      </c>
      <c r="AM113" t="s">
        <v>298</v>
      </c>
    </row>
    <row r="114" spans="1:39" x14ac:dyDescent="0.25">
      <c r="A114">
        <v>2</v>
      </c>
      <c r="B114">
        <v>19.008484848484802</v>
      </c>
      <c r="C114">
        <v>412</v>
      </c>
      <c r="D114">
        <v>445</v>
      </c>
      <c r="E114">
        <v>-0.192884312257975</v>
      </c>
      <c r="F114">
        <v>-0.116402612364906</v>
      </c>
      <c r="G114">
        <v>18.87985180986</v>
      </c>
      <c r="H114">
        <v>17</v>
      </c>
      <c r="I114">
        <v>415</v>
      </c>
      <c r="J114">
        <v>404</v>
      </c>
      <c r="K114">
        <v>420</v>
      </c>
      <c r="L114" t="s">
        <v>302</v>
      </c>
      <c r="M114">
        <v>609123.09300159896</v>
      </c>
      <c r="N114">
        <v>239265.75692380199</v>
      </c>
      <c r="O114">
        <v>609137.47744796402</v>
      </c>
      <c r="P114">
        <v>239253.52841174501</v>
      </c>
      <c r="Q114">
        <v>96.416496276855398</v>
      </c>
      <c r="R114">
        <v>321.42</v>
      </c>
      <c r="S114">
        <v>310.368542973334</v>
      </c>
      <c r="U114">
        <v>-11.0514570266654</v>
      </c>
      <c r="V114" t="s">
        <v>40</v>
      </c>
      <c r="W114">
        <v>15.724356067771801</v>
      </c>
      <c r="X114">
        <v>32.706907317680297</v>
      </c>
      <c r="Y114">
        <v>1.68278531326798</v>
      </c>
      <c r="Z114">
        <v>609125.49715496297</v>
      </c>
      <c r="AA114">
        <v>239263.713103855</v>
      </c>
      <c r="AB114">
        <v>403.5</v>
      </c>
      <c r="AC114">
        <v>420.5</v>
      </c>
      <c r="AD114" t="s">
        <v>304</v>
      </c>
      <c r="AE114" t="s">
        <v>300</v>
      </c>
      <c r="AF114" t="s">
        <v>301</v>
      </c>
      <c r="AG114" s="2">
        <v>0.54170022186217803</v>
      </c>
      <c r="AH114" s="2">
        <v>0.50483560602229804</v>
      </c>
      <c r="AI114" s="2">
        <v>-3.6864615839879898E-2</v>
      </c>
      <c r="AJ114" s="2">
        <v>3.6864615839879898E-2</v>
      </c>
      <c r="AK114" s="2">
        <v>6.8053536535673101E-2</v>
      </c>
      <c r="AL114" s="2">
        <v>0.50285375656392295</v>
      </c>
      <c r="AM114" t="s">
        <v>303</v>
      </c>
    </row>
    <row r="115" spans="1:39" x14ac:dyDescent="0.25">
      <c r="A115">
        <v>0</v>
      </c>
      <c r="B115">
        <v>10.0685863874345</v>
      </c>
      <c r="C115">
        <v>131</v>
      </c>
      <c r="D115">
        <v>538</v>
      </c>
      <c r="E115">
        <v>-0.63974054989866402</v>
      </c>
      <c r="F115">
        <v>-0.236775668238738</v>
      </c>
      <c r="G115">
        <v>9.7876663479749002</v>
      </c>
      <c r="H115">
        <v>33</v>
      </c>
      <c r="I115">
        <v>462</v>
      </c>
      <c r="J115">
        <v>116</v>
      </c>
      <c r="K115">
        <v>148</v>
      </c>
      <c r="L115" t="s">
        <v>302</v>
      </c>
      <c r="M115">
        <v>609139.97197834204</v>
      </c>
      <c r="N115">
        <v>239262.99285735699</v>
      </c>
      <c r="O115">
        <v>609137.47744796402</v>
      </c>
      <c r="P115">
        <v>239253.52841174501</v>
      </c>
      <c r="Q115">
        <v>96.416496276855398</v>
      </c>
      <c r="R115">
        <v>51.42</v>
      </c>
      <c r="S115">
        <v>14.765566507428099</v>
      </c>
      <c r="U115">
        <v>-36.654433492571798</v>
      </c>
      <c r="V115" t="s">
        <v>40</v>
      </c>
      <c r="W115">
        <v>9.6369575105079299</v>
      </c>
      <c r="X115">
        <v>81.258666840510898</v>
      </c>
      <c r="Y115">
        <v>1.68278531326798</v>
      </c>
      <c r="Z115">
        <v>609139.93356798298</v>
      </c>
      <c r="AA115">
        <v>239262.84712541799</v>
      </c>
      <c r="AB115">
        <v>114.5</v>
      </c>
      <c r="AC115">
        <v>147.5</v>
      </c>
      <c r="AD115" t="s">
        <v>306</v>
      </c>
      <c r="AE115" t="s">
        <v>307</v>
      </c>
      <c r="AF115" t="s">
        <v>308</v>
      </c>
      <c r="AG115" s="2">
        <v>0.45276436454152202</v>
      </c>
      <c r="AH115" s="2">
        <v>0.405940383968448</v>
      </c>
      <c r="AI115" s="2">
        <v>-4.6823980573073298E-2</v>
      </c>
      <c r="AJ115" s="2">
        <v>4.6823980573073298E-2</v>
      </c>
      <c r="AK115" s="2">
        <v>0.103417990107256</v>
      </c>
      <c r="AL115" s="2">
        <v>0.39977357912315797</v>
      </c>
      <c r="AM115" t="s">
        <v>305</v>
      </c>
    </row>
    <row r="116" spans="1:39" x14ac:dyDescent="0.25">
      <c r="A116">
        <v>0</v>
      </c>
      <c r="B116">
        <v>10.0685863874345</v>
      </c>
      <c r="C116">
        <v>131</v>
      </c>
      <c r="D116">
        <v>538</v>
      </c>
      <c r="E116">
        <v>-0.63974054989866402</v>
      </c>
      <c r="F116">
        <v>-0.236775668238738</v>
      </c>
      <c r="G116">
        <v>9.7876663479749002</v>
      </c>
      <c r="H116">
        <v>33</v>
      </c>
      <c r="I116">
        <v>462</v>
      </c>
      <c r="J116">
        <v>116</v>
      </c>
      <c r="K116">
        <v>148</v>
      </c>
      <c r="L116" t="s">
        <v>302</v>
      </c>
      <c r="M116">
        <v>609139.97197834204</v>
      </c>
      <c r="N116">
        <v>239262.99285735699</v>
      </c>
      <c r="O116">
        <v>609137.47744796402</v>
      </c>
      <c r="P116">
        <v>239253.52841174501</v>
      </c>
      <c r="Q116">
        <v>96.416496276855398</v>
      </c>
      <c r="R116">
        <v>51.42</v>
      </c>
      <c r="S116">
        <v>14.765566507428099</v>
      </c>
      <c r="U116">
        <v>-36.654433492571798</v>
      </c>
      <c r="V116" t="s">
        <v>40</v>
      </c>
      <c r="W116">
        <v>9.6507830202225602</v>
      </c>
      <c r="X116">
        <v>81.258666840510898</v>
      </c>
      <c r="Y116">
        <v>1.68278531326798</v>
      </c>
      <c r="Z116">
        <v>609139.93709161703</v>
      </c>
      <c r="AA116">
        <v>239262.86049436399</v>
      </c>
      <c r="AB116">
        <v>114.5</v>
      </c>
      <c r="AC116">
        <v>147.5</v>
      </c>
      <c r="AD116" t="s">
        <v>306</v>
      </c>
      <c r="AE116" t="s">
        <v>309</v>
      </c>
      <c r="AF116" t="s">
        <v>308</v>
      </c>
      <c r="AG116" s="2">
        <v>0.45276436454152202</v>
      </c>
      <c r="AH116" s="2">
        <v>0.405940383968448</v>
      </c>
      <c r="AI116" s="2">
        <v>-4.6823980573073298E-2</v>
      </c>
      <c r="AJ116" s="2">
        <v>4.6823980573073298E-2</v>
      </c>
      <c r="AK116" s="2">
        <v>0.103417990107256</v>
      </c>
      <c r="AL116" s="2">
        <v>0.40034710800878298</v>
      </c>
      <c r="AM116" t="s">
        <v>305</v>
      </c>
    </row>
    <row r="117" spans="1:39" x14ac:dyDescent="0.25">
      <c r="A117">
        <v>0</v>
      </c>
      <c r="B117">
        <v>11.9013953488372</v>
      </c>
      <c r="C117">
        <v>588</v>
      </c>
      <c r="D117">
        <v>510</v>
      </c>
      <c r="E117">
        <v>0.14736148108865199</v>
      </c>
      <c r="F117">
        <v>-0.23878239998317199</v>
      </c>
      <c r="G117">
        <v>11.563713267701701</v>
      </c>
      <c r="H117">
        <v>22</v>
      </c>
      <c r="I117">
        <v>448</v>
      </c>
      <c r="J117">
        <v>578</v>
      </c>
      <c r="K117">
        <v>599</v>
      </c>
      <c r="L117" t="s">
        <v>302</v>
      </c>
      <c r="M117">
        <v>609140.44367804797</v>
      </c>
      <c r="N117">
        <v>239264.70521556499</v>
      </c>
      <c r="O117">
        <v>609137.47744796402</v>
      </c>
      <c r="P117">
        <v>239253.52841174501</v>
      </c>
      <c r="Q117">
        <v>96.416496276855398</v>
      </c>
      <c r="R117">
        <v>6.42</v>
      </c>
      <c r="S117">
        <v>14.8631909291766</v>
      </c>
      <c r="U117">
        <v>8.4431909291766303</v>
      </c>
      <c r="V117" t="s">
        <v>40</v>
      </c>
      <c r="W117">
        <v>9.63996427998344</v>
      </c>
      <c r="X117">
        <v>97.201555273522402</v>
      </c>
      <c r="Y117">
        <v>1.68278531326798</v>
      </c>
      <c r="Z117">
        <v>609139.95021353697</v>
      </c>
      <c r="AA117">
        <v>239262.845833156</v>
      </c>
      <c r="AB117">
        <v>577</v>
      </c>
      <c r="AC117">
        <v>599</v>
      </c>
      <c r="AD117" t="s">
        <v>311</v>
      </c>
      <c r="AE117" t="s">
        <v>312</v>
      </c>
      <c r="AF117" t="s">
        <v>308</v>
      </c>
      <c r="AG117" s="2">
        <v>0.45276436454152202</v>
      </c>
      <c r="AH117" s="2">
        <v>0.405940383968448</v>
      </c>
      <c r="AI117" s="2">
        <v>-4.6823980573073298E-2</v>
      </c>
      <c r="AJ117" s="2">
        <v>4.6823980573073298E-2</v>
      </c>
      <c r="AK117" s="2">
        <v>0.103417990107256</v>
      </c>
      <c r="AL117" s="2">
        <v>0.40520166621105003</v>
      </c>
      <c r="AM117" t="s">
        <v>310</v>
      </c>
    </row>
    <row r="118" spans="1:39" x14ac:dyDescent="0.25">
      <c r="A118">
        <v>0</v>
      </c>
      <c r="B118">
        <v>12.701030927834999</v>
      </c>
      <c r="C118">
        <v>82</v>
      </c>
      <c r="D118">
        <v>497</v>
      </c>
      <c r="E118">
        <v>-0.69856820768094996</v>
      </c>
      <c r="F118">
        <v>-0.167424366900086</v>
      </c>
      <c r="G118">
        <v>12.5234355744113</v>
      </c>
      <c r="H118">
        <v>27</v>
      </c>
      <c r="I118">
        <v>441</v>
      </c>
      <c r="J118">
        <v>69</v>
      </c>
      <c r="K118">
        <v>95</v>
      </c>
      <c r="L118" t="s">
        <v>313</v>
      </c>
      <c r="M118">
        <v>609139.984844469</v>
      </c>
      <c r="N118">
        <v>239262.77371792801</v>
      </c>
      <c r="O118">
        <v>609147.156351179</v>
      </c>
      <c r="P118">
        <v>239252.50697890899</v>
      </c>
      <c r="Q118">
        <v>95.094718933105398</v>
      </c>
      <c r="R118">
        <v>5.09</v>
      </c>
      <c r="S118">
        <v>-34.935010002136799</v>
      </c>
      <c r="U118">
        <v>-40.025010002136803</v>
      </c>
      <c r="V118" t="s">
        <v>40</v>
      </c>
      <c r="W118">
        <v>12.6129785112426</v>
      </c>
      <c r="X118">
        <v>49.040756649924099</v>
      </c>
      <c r="Y118">
        <v>1.6597159466412801</v>
      </c>
      <c r="Z118">
        <v>609139.93356798298</v>
      </c>
      <c r="AA118">
        <v>239262.84712541799</v>
      </c>
      <c r="AB118">
        <v>68.5</v>
      </c>
      <c r="AC118">
        <v>95.5</v>
      </c>
      <c r="AD118" t="s">
        <v>315</v>
      </c>
      <c r="AE118" t="s">
        <v>307</v>
      </c>
      <c r="AF118" t="s">
        <v>308</v>
      </c>
      <c r="AG118" s="2">
        <v>0.45276436454152202</v>
      </c>
      <c r="AH118" s="2">
        <v>0.405940383968448</v>
      </c>
      <c r="AI118" s="2">
        <v>-4.6823980573073298E-2</v>
      </c>
      <c r="AJ118" s="2">
        <v>4.6823980573073298E-2</v>
      </c>
      <c r="AK118" s="2">
        <v>0.103417990107256</v>
      </c>
      <c r="AL118" s="2">
        <v>0.39005190794103201</v>
      </c>
      <c r="AM118" t="s">
        <v>314</v>
      </c>
    </row>
    <row r="119" spans="1:39" x14ac:dyDescent="0.25">
      <c r="A119">
        <v>0</v>
      </c>
      <c r="B119">
        <v>15.2068571428571</v>
      </c>
      <c r="C119">
        <v>557</v>
      </c>
      <c r="D119">
        <v>469</v>
      </c>
      <c r="E119">
        <v>8.7665356782254997E-2</v>
      </c>
      <c r="F119">
        <v>-0.16389467606574401</v>
      </c>
      <c r="G119">
        <v>15.0030746848532</v>
      </c>
      <c r="H119">
        <v>17</v>
      </c>
      <c r="I119">
        <v>428</v>
      </c>
      <c r="J119">
        <v>549</v>
      </c>
      <c r="K119">
        <v>565</v>
      </c>
      <c r="L119" t="s">
        <v>313</v>
      </c>
      <c r="M119">
        <v>609138.57516484603</v>
      </c>
      <c r="N119">
        <v>239264.81370435099</v>
      </c>
      <c r="O119">
        <v>609147.156351179</v>
      </c>
      <c r="P119">
        <v>239252.50697890899</v>
      </c>
      <c r="Q119">
        <v>95.094718933105398</v>
      </c>
      <c r="R119">
        <v>320.08999999999997</v>
      </c>
      <c r="S119">
        <v>325.11285495313098</v>
      </c>
      <c r="U119">
        <v>5.0228549531317999</v>
      </c>
      <c r="V119" t="s">
        <v>40</v>
      </c>
      <c r="W119">
        <v>12.6219250079142</v>
      </c>
      <c r="X119">
        <v>49.088621605192699</v>
      </c>
      <c r="Y119">
        <v>1.6597159466412801</v>
      </c>
      <c r="Z119">
        <v>609139.93709161703</v>
      </c>
      <c r="AA119">
        <v>239262.86049436399</v>
      </c>
      <c r="AB119">
        <v>548.5</v>
      </c>
      <c r="AC119">
        <v>565.5</v>
      </c>
      <c r="AD119" t="s">
        <v>317</v>
      </c>
      <c r="AE119" t="s">
        <v>309</v>
      </c>
      <c r="AF119" t="s">
        <v>308</v>
      </c>
      <c r="AG119" s="2">
        <v>0.45276436454152202</v>
      </c>
      <c r="AH119" s="2">
        <v>0.405940383968448</v>
      </c>
      <c r="AI119" s="2">
        <v>-4.6823980573073298E-2</v>
      </c>
      <c r="AJ119" s="2">
        <v>4.6823980573073298E-2</v>
      </c>
      <c r="AK119" s="2">
        <v>0.103417990107256</v>
      </c>
      <c r="AL119" s="2">
        <v>0.41581926781256101</v>
      </c>
      <c r="AM119" t="s">
        <v>316</v>
      </c>
    </row>
    <row r="120" spans="1:39" x14ac:dyDescent="0.25">
      <c r="A120">
        <v>0</v>
      </c>
      <c r="B120">
        <v>15.685365853658499</v>
      </c>
      <c r="C120">
        <v>547</v>
      </c>
      <c r="D120">
        <v>471</v>
      </c>
      <c r="E120">
        <v>6.8253191345011996E-2</v>
      </c>
      <c r="F120">
        <v>-0.16792966652904601</v>
      </c>
      <c r="G120">
        <v>15.4647185306001</v>
      </c>
      <c r="H120">
        <v>15</v>
      </c>
      <c r="I120">
        <v>428</v>
      </c>
      <c r="J120">
        <v>540</v>
      </c>
      <c r="K120">
        <v>554</v>
      </c>
      <c r="L120" t="s">
        <v>297</v>
      </c>
      <c r="M120">
        <v>609140.70786688104</v>
      </c>
      <c r="N120">
        <v>239263.34559147799</v>
      </c>
      <c r="O120">
        <v>609127.79857354704</v>
      </c>
      <c r="P120">
        <v>239254.830448213</v>
      </c>
      <c r="Q120">
        <v>97.677673339843693</v>
      </c>
      <c r="R120">
        <v>52.68</v>
      </c>
      <c r="S120">
        <v>56.590619802368003</v>
      </c>
      <c r="U120">
        <v>3.9106198023680201</v>
      </c>
      <c r="V120" t="s">
        <v>40</v>
      </c>
      <c r="W120">
        <v>14.557085911222201</v>
      </c>
      <c r="X120">
        <v>41.071015853286099</v>
      </c>
      <c r="Y120">
        <v>1.7047970054677599</v>
      </c>
      <c r="Z120">
        <v>609139.95021353697</v>
      </c>
      <c r="AA120">
        <v>239262.845833156</v>
      </c>
      <c r="AB120">
        <v>539.5</v>
      </c>
      <c r="AC120">
        <v>554.5</v>
      </c>
      <c r="AD120" t="s">
        <v>319</v>
      </c>
      <c r="AE120" t="s">
        <v>312</v>
      </c>
      <c r="AF120" t="s">
        <v>308</v>
      </c>
      <c r="AG120" s="2">
        <v>0.45276436454152202</v>
      </c>
      <c r="AH120" s="2">
        <v>0.405940383968448</v>
      </c>
      <c r="AI120" s="2">
        <v>-4.6823980573073298E-2</v>
      </c>
      <c r="AJ120" s="2">
        <v>4.6823980573073298E-2</v>
      </c>
      <c r="AK120" s="2">
        <v>0.103417990107256</v>
      </c>
      <c r="AL120" s="2">
        <v>0.42444877471410802</v>
      </c>
      <c r="AM120" t="s">
        <v>318</v>
      </c>
    </row>
    <row r="121" spans="1:39" x14ac:dyDescent="0.25">
      <c r="A121">
        <v>1</v>
      </c>
      <c r="B121">
        <v>10.779824561403499</v>
      </c>
      <c r="C121">
        <v>799</v>
      </c>
      <c r="D121">
        <v>511</v>
      </c>
      <c r="E121">
        <v>0.51090454260864004</v>
      </c>
      <c r="F121">
        <v>-0.21308710169675099</v>
      </c>
      <c r="G121">
        <v>10.5360142339789</v>
      </c>
      <c r="H121">
        <v>18</v>
      </c>
      <c r="I121">
        <v>448</v>
      </c>
      <c r="J121">
        <v>791</v>
      </c>
      <c r="K121">
        <v>808</v>
      </c>
      <c r="L121" t="s">
        <v>320</v>
      </c>
      <c r="M121">
        <v>609154.64759151905</v>
      </c>
      <c r="N121">
        <v>239262.02342698001</v>
      </c>
      <c r="O121">
        <v>609156.84306691994</v>
      </c>
      <c r="P121">
        <v>239251.71869584799</v>
      </c>
      <c r="Q121">
        <v>93.699317932128906</v>
      </c>
      <c r="R121">
        <v>318.7</v>
      </c>
      <c r="S121">
        <v>347.97267402553598</v>
      </c>
      <c r="U121">
        <v>29.272674025536801</v>
      </c>
      <c r="V121" t="s">
        <v>40</v>
      </c>
      <c r="W121">
        <v>9.9644832383732602</v>
      </c>
      <c r="X121">
        <v>73.320324557969798</v>
      </c>
      <c r="Y121">
        <v>1.6353616047886099</v>
      </c>
      <c r="Z121">
        <v>609154.76668610401</v>
      </c>
      <c r="AA121">
        <v>239261.464442044</v>
      </c>
      <c r="AB121">
        <v>790</v>
      </c>
      <c r="AC121">
        <v>808</v>
      </c>
      <c r="AD121" t="s">
        <v>322</v>
      </c>
      <c r="AE121" t="s">
        <v>323</v>
      </c>
      <c r="AF121" t="s">
        <v>324</v>
      </c>
      <c r="AG121" s="2">
        <v>0.29106280577669302</v>
      </c>
      <c r="AH121" s="2">
        <v>0.26715006560600701</v>
      </c>
      <c r="AI121" s="2">
        <v>-2.3912740170685599E-2</v>
      </c>
      <c r="AJ121" s="2">
        <v>2.3912740170685599E-2</v>
      </c>
      <c r="AK121" s="2">
        <v>8.2156633194252301E-2</v>
      </c>
      <c r="AL121" s="2">
        <v>0.26654908323327697</v>
      </c>
      <c r="AM121" t="s">
        <v>321</v>
      </c>
    </row>
    <row r="122" spans="1:39" x14ac:dyDescent="0.25">
      <c r="A122">
        <v>1</v>
      </c>
      <c r="B122">
        <v>10.779824561403499</v>
      </c>
      <c r="C122">
        <v>799</v>
      </c>
      <c r="D122">
        <v>511</v>
      </c>
      <c r="E122">
        <v>0.51090454260864004</v>
      </c>
      <c r="F122">
        <v>-0.21308710169675099</v>
      </c>
      <c r="G122">
        <v>10.5360142339789</v>
      </c>
      <c r="H122">
        <v>18</v>
      </c>
      <c r="I122">
        <v>448</v>
      </c>
      <c r="J122">
        <v>791</v>
      </c>
      <c r="K122">
        <v>808</v>
      </c>
      <c r="L122" t="s">
        <v>320</v>
      </c>
      <c r="M122">
        <v>609154.64759151905</v>
      </c>
      <c r="N122">
        <v>239262.02342698001</v>
      </c>
      <c r="O122">
        <v>609156.84306691994</v>
      </c>
      <c r="P122">
        <v>239251.71869584799</v>
      </c>
      <c r="Q122">
        <v>93.699317932128906</v>
      </c>
      <c r="R122">
        <v>318.7</v>
      </c>
      <c r="S122">
        <v>347.97267402553598</v>
      </c>
      <c r="U122">
        <v>29.272674025536801</v>
      </c>
      <c r="V122" t="s">
        <v>40</v>
      </c>
      <c r="W122">
        <v>9.9962860632074708</v>
      </c>
      <c r="X122">
        <v>73.320324557969798</v>
      </c>
      <c r="Y122">
        <v>1.6353616047886099</v>
      </c>
      <c r="Z122">
        <v>609154.76005908998</v>
      </c>
      <c r="AA122">
        <v>239261.49554674301</v>
      </c>
      <c r="AB122">
        <v>790</v>
      </c>
      <c r="AC122">
        <v>808</v>
      </c>
      <c r="AD122" t="s">
        <v>322</v>
      </c>
      <c r="AE122" t="s">
        <v>325</v>
      </c>
      <c r="AF122" t="s">
        <v>324</v>
      </c>
      <c r="AG122" s="2">
        <v>0.29106280577669302</v>
      </c>
      <c r="AH122" s="2">
        <v>0.26715006560600701</v>
      </c>
      <c r="AI122" s="2">
        <v>-2.3912740170685599E-2</v>
      </c>
      <c r="AJ122" s="2">
        <v>2.3912740170685599E-2</v>
      </c>
      <c r="AK122" s="2">
        <v>8.2156633194252301E-2</v>
      </c>
      <c r="AL122" s="2">
        <v>0.267399806105803</v>
      </c>
      <c r="AM122" t="s">
        <v>321</v>
      </c>
    </row>
    <row r="123" spans="1:39" x14ac:dyDescent="0.25">
      <c r="A123">
        <v>0</v>
      </c>
      <c r="B123">
        <v>11.2457831325301</v>
      </c>
      <c r="C123">
        <v>367</v>
      </c>
      <c r="D123">
        <v>496</v>
      </c>
      <c r="E123">
        <v>-0.27597648300909799</v>
      </c>
      <c r="F123">
        <v>-0.20744460561890599</v>
      </c>
      <c r="G123">
        <v>11.004678244167399</v>
      </c>
      <c r="H123">
        <v>16</v>
      </c>
      <c r="I123">
        <v>442</v>
      </c>
      <c r="J123">
        <v>359</v>
      </c>
      <c r="K123">
        <v>374</v>
      </c>
      <c r="L123" t="s">
        <v>320</v>
      </c>
      <c r="M123">
        <v>609154.53397449094</v>
      </c>
      <c r="N123">
        <v>239262.47839079701</v>
      </c>
      <c r="O123">
        <v>609156.84306691994</v>
      </c>
      <c r="P123">
        <v>239251.71869584799</v>
      </c>
      <c r="Q123">
        <v>93.699317932128906</v>
      </c>
      <c r="R123">
        <v>3.7</v>
      </c>
      <c r="S123">
        <v>-12.112287721285201</v>
      </c>
      <c r="U123">
        <v>-15.8122877212852</v>
      </c>
      <c r="V123" t="s">
        <v>40</v>
      </c>
      <c r="W123">
        <v>9.9848354900246505</v>
      </c>
      <c r="X123">
        <v>73.235362811147795</v>
      </c>
      <c r="Y123">
        <v>1.6353616047886099</v>
      </c>
      <c r="Z123">
        <v>609154.74796631595</v>
      </c>
      <c r="AA123">
        <v>239261.48125151801</v>
      </c>
      <c r="AB123">
        <v>359</v>
      </c>
      <c r="AC123">
        <v>375</v>
      </c>
      <c r="AD123" t="s">
        <v>327</v>
      </c>
      <c r="AE123" t="s">
        <v>328</v>
      </c>
      <c r="AF123" t="s">
        <v>324</v>
      </c>
      <c r="AG123" s="2">
        <v>0.29106280577669302</v>
      </c>
      <c r="AH123" s="2">
        <v>0.26715006560600701</v>
      </c>
      <c r="AI123" s="2">
        <v>-2.3912740170685599E-2</v>
      </c>
      <c r="AJ123" s="2">
        <v>2.3912740170685599E-2</v>
      </c>
      <c r="AK123" s="2">
        <v>8.2156633194252301E-2</v>
      </c>
      <c r="AL123" s="2">
        <v>0.28883312955988999</v>
      </c>
      <c r="AM123" t="s">
        <v>326</v>
      </c>
    </row>
    <row r="124" spans="1:39" x14ac:dyDescent="0.25">
      <c r="A124">
        <v>1</v>
      </c>
      <c r="B124">
        <v>12.222641509433901</v>
      </c>
      <c r="C124">
        <v>874</v>
      </c>
      <c r="D124">
        <v>500</v>
      </c>
      <c r="E124">
        <v>0.61542935275310495</v>
      </c>
      <c r="F124">
        <v>-0.18292605493195799</v>
      </c>
      <c r="G124">
        <v>12.0187144536788</v>
      </c>
      <c r="H124">
        <v>16</v>
      </c>
      <c r="I124">
        <v>443</v>
      </c>
      <c r="J124">
        <v>867</v>
      </c>
      <c r="K124">
        <v>882</v>
      </c>
      <c r="L124" t="s">
        <v>313</v>
      </c>
      <c r="M124">
        <v>609154.93816950195</v>
      </c>
      <c r="N124">
        <v>239261.666280231</v>
      </c>
      <c r="O124">
        <v>609147.156351179</v>
      </c>
      <c r="P124">
        <v>239252.50697890899</v>
      </c>
      <c r="Q124">
        <v>95.094718933105398</v>
      </c>
      <c r="R124">
        <v>5.09</v>
      </c>
      <c r="S124">
        <v>40.351504501220802</v>
      </c>
      <c r="U124">
        <v>35.261504501220799</v>
      </c>
      <c r="V124" t="s">
        <v>40</v>
      </c>
      <c r="W124">
        <v>11.753865044418699</v>
      </c>
      <c r="X124">
        <v>54.300844966346098</v>
      </c>
      <c r="Y124">
        <v>1.6597159466412801</v>
      </c>
      <c r="Z124">
        <v>609154.76668610401</v>
      </c>
      <c r="AA124">
        <v>239261.464442044</v>
      </c>
      <c r="AB124">
        <v>866</v>
      </c>
      <c r="AC124">
        <v>882</v>
      </c>
      <c r="AD124" t="s">
        <v>315</v>
      </c>
      <c r="AE124" t="s">
        <v>323</v>
      </c>
      <c r="AF124" t="s">
        <v>324</v>
      </c>
      <c r="AG124" s="2">
        <v>0.29106280577669302</v>
      </c>
      <c r="AH124" s="2">
        <v>0.26715006560600701</v>
      </c>
      <c r="AI124" s="2">
        <v>-2.3912740170685599E-2</v>
      </c>
      <c r="AJ124" s="2">
        <v>2.3912740170685599E-2</v>
      </c>
      <c r="AK124" s="2">
        <v>8.2156633194252301E-2</v>
      </c>
      <c r="AL124" s="2">
        <v>0.24488962180754301</v>
      </c>
      <c r="AM124" t="s">
        <v>314</v>
      </c>
    </row>
    <row r="125" spans="1:39" x14ac:dyDescent="0.25">
      <c r="A125">
        <v>3</v>
      </c>
      <c r="B125">
        <v>13.0676691729323</v>
      </c>
      <c r="C125">
        <v>423</v>
      </c>
      <c r="D125">
        <v>480</v>
      </c>
      <c r="E125">
        <v>-0.172108387882836</v>
      </c>
      <c r="F125">
        <v>-0.182670544962037</v>
      </c>
      <c r="G125">
        <v>12.850250319565101</v>
      </c>
      <c r="H125">
        <v>12</v>
      </c>
      <c r="I125">
        <v>433</v>
      </c>
      <c r="J125">
        <v>418</v>
      </c>
      <c r="K125">
        <v>429</v>
      </c>
      <c r="L125" t="s">
        <v>313</v>
      </c>
      <c r="M125">
        <v>609155.455596352</v>
      </c>
      <c r="N125">
        <v>239262.31776189699</v>
      </c>
      <c r="O125">
        <v>609147.156351179</v>
      </c>
      <c r="P125">
        <v>239252.50697890899</v>
      </c>
      <c r="Q125">
        <v>95.094718933105398</v>
      </c>
      <c r="R125">
        <v>50.09</v>
      </c>
      <c r="S125">
        <v>40.228915755513</v>
      </c>
      <c r="U125">
        <v>-9.8610842444869906</v>
      </c>
      <c r="V125" t="s">
        <v>40</v>
      </c>
      <c r="W125">
        <v>11.754581628300199</v>
      </c>
      <c r="X125">
        <v>54.423433712053999</v>
      </c>
      <c r="Y125">
        <v>1.6597159466412801</v>
      </c>
      <c r="Z125">
        <v>609154.74796631595</v>
      </c>
      <c r="AA125">
        <v>239261.48125151801</v>
      </c>
      <c r="AB125">
        <v>417</v>
      </c>
      <c r="AC125">
        <v>429</v>
      </c>
      <c r="AD125" t="s">
        <v>330</v>
      </c>
      <c r="AE125" t="s">
        <v>328</v>
      </c>
      <c r="AF125" t="s">
        <v>324</v>
      </c>
      <c r="AG125" s="2">
        <v>0.29106280577669302</v>
      </c>
      <c r="AH125" s="2">
        <v>0.26715006560600701</v>
      </c>
      <c r="AI125" s="2">
        <v>-2.3912740170685599E-2</v>
      </c>
      <c r="AJ125" s="2">
        <v>2.3912740170685599E-2</v>
      </c>
      <c r="AK125" s="2">
        <v>8.2156633194252301E-2</v>
      </c>
      <c r="AL125" s="2">
        <v>0.267401403035189</v>
      </c>
      <c r="AM125" t="s">
        <v>329</v>
      </c>
    </row>
    <row r="126" spans="1:39" x14ac:dyDescent="0.25">
      <c r="A126">
        <v>3</v>
      </c>
      <c r="B126">
        <v>13.0676691729323</v>
      </c>
      <c r="C126">
        <v>423</v>
      </c>
      <c r="D126">
        <v>480</v>
      </c>
      <c r="E126">
        <v>-0.172108387882836</v>
      </c>
      <c r="F126">
        <v>-0.182670544962037</v>
      </c>
      <c r="G126">
        <v>12.850250319565101</v>
      </c>
      <c r="H126">
        <v>12</v>
      </c>
      <c r="I126">
        <v>433</v>
      </c>
      <c r="J126">
        <v>418</v>
      </c>
      <c r="K126">
        <v>429</v>
      </c>
      <c r="L126" t="s">
        <v>313</v>
      </c>
      <c r="M126">
        <v>609155.455596352</v>
      </c>
      <c r="N126">
        <v>239262.31776189699</v>
      </c>
      <c r="O126">
        <v>609147.156351179</v>
      </c>
      <c r="P126">
        <v>239252.50697890899</v>
      </c>
      <c r="Q126">
        <v>95.094718933105398</v>
      </c>
      <c r="R126">
        <v>50.09</v>
      </c>
      <c r="S126">
        <v>40.228915755513</v>
      </c>
      <c r="U126">
        <v>-9.8610842444869906</v>
      </c>
      <c r="V126" t="s">
        <v>40</v>
      </c>
      <c r="W126">
        <v>11.7733056404722</v>
      </c>
      <c r="X126">
        <v>54.423433712053999</v>
      </c>
      <c r="Y126">
        <v>1.6597159466412801</v>
      </c>
      <c r="Z126">
        <v>609154.76005908998</v>
      </c>
      <c r="AA126">
        <v>239261.49554674301</v>
      </c>
      <c r="AB126">
        <v>417</v>
      </c>
      <c r="AC126">
        <v>429</v>
      </c>
      <c r="AD126" t="s">
        <v>330</v>
      </c>
      <c r="AE126" t="s">
        <v>325</v>
      </c>
      <c r="AF126" t="s">
        <v>324</v>
      </c>
      <c r="AG126" s="2">
        <v>0.29106280577669302</v>
      </c>
      <c r="AH126" s="2">
        <v>0.26715006560600701</v>
      </c>
      <c r="AI126" s="2">
        <v>-2.3912740170685599E-2</v>
      </c>
      <c r="AJ126" s="2">
        <v>2.3912740170685599E-2</v>
      </c>
      <c r="AK126" s="2">
        <v>8.2156633194252301E-2</v>
      </c>
      <c r="AL126" s="2">
        <v>0.26782734989434198</v>
      </c>
      <c r="AM126" t="s">
        <v>329</v>
      </c>
    </row>
    <row r="127" spans="1:39" x14ac:dyDescent="0.25">
      <c r="A127">
        <v>0</v>
      </c>
      <c r="B127">
        <v>11.1834645669291</v>
      </c>
      <c r="C127">
        <v>169</v>
      </c>
      <c r="D127">
        <v>514</v>
      </c>
      <c r="E127">
        <v>-0.59025282477206698</v>
      </c>
      <c r="F127">
        <v>-0.20789740462252099</v>
      </c>
      <c r="G127">
        <v>10.9426516879443</v>
      </c>
      <c r="H127">
        <v>55</v>
      </c>
      <c r="I127">
        <v>450</v>
      </c>
      <c r="J127">
        <v>143</v>
      </c>
      <c r="K127">
        <v>197</v>
      </c>
      <c r="L127" t="s">
        <v>331</v>
      </c>
      <c r="M127">
        <v>609189.41446778295</v>
      </c>
      <c r="N127">
        <v>239258.87644562699</v>
      </c>
      <c r="O127">
        <v>609194.63232415996</v>
      </c>
      <c r="P127">
        <v>239249.25794258399</v>
      </c>
      <c r="Q127">
        <v>95.336563110351506</v>
      </c>
      <c r="R127">
        <v>5.34</v>
      </c>
      <c r="S127">
        <v>-28.478995705114301</v>
      </c>
      <c r="U127">
        <v>-33.818995705114297</v>
      </c>
      <c r="V127" t="s">
        <v>40</v>
      </c>
      <c r="W127">
        <v>10.638270130195499</v>
      </c>
      <c r="X127">
        <v>56.521958261952797</v>
      </c>
      <c r="Y127">
        <v>1.663936923811</v>
      </c>
      <c r="Z127">
        <v>609189.559608037</v>
      </c>
      <c r="AA127">
        <v>239258.60889668</v>
      </c>
      <c r="AB127">
        <v>141.5</v>
      </c>
      <c r="AC127">
        <v>196.5</v>
      </c>
      <c r="AD127" t="s">
        <v>333</v>
      </c>
      <c r="AE127" t="s">
        <v>334</v>
      </c>
      <c r="AF127" t="s">
        <v>335</v>
      </c>
      <c r="AG127" s="2">
        <v>0.76808240413293905</v>
      </c>
      <c r="AH127" s="2">
        <v>0.78075535507826099</v>
      </c>
      <c r="AI127" s="2">
        <v>1.26729509453228E-2</v>
      </c>
      <c r="AJ127" s="2">
        <v>1.26729509453228E-2</v>
      </c>
      <c r="AK127" s="2">
        <v>1.64994678658585E-2</v>
      </c>
      <c r="AL127" s="2">
        <v>0.78872516324546404</v>
      </c>
      <c r="AM127" t="s">
        <v>332</v>
      </c>
    </row>
    <row r="128" spans="1:39" x14ac:dyDescent="0.25">
      <c r="A128">
        <v>1</v>
      </c>
      <c r="B128">
        <v>12.903448275862001</v>
      </c>
      <c r="C128">
        <v>615</v>
      </c>
      <c r="D128">
        <v>497</v>
      </c>
      <c r="E128">
        <v>0.19852210837819001</v>
      </c>
      <c r="F128">
        <v>-0.21308365677274099</v>
      </c>
      <c r="G128">
        <v>12.611616753356399</v>
      </c>
      <c r="H128">
        <v>41</v>
      </c>
      <c r="I128">
        <v>442</v>
      </c>
      <c r="J128">
        <v>595</v>
      </c>
      <c r="K128">
        <v>635</v>
      </c>
      <c r="L128" t="s">
        <v>331</v>
      </c>
      <c r="M128">
        <v>609188.65611165296</v>
      </c>
      <c r="N128">
        <v>239260.36369610199</v>
      </c>
      <c r="O128">
        <v>609194.63232415996</v>
      </c>
      <c r="P128">
        <v>239249.25794258399</v>
      </c>
      <c r="Q128">
        <v>95.336563110351506</v>
      </c>
      <c r="R128">
        <v>320.33999999999997</v>
      </c>
      <c r="S128">
        <v>331.71447895010903</v>
      </c>
      <c r="U128">
        <v>11.374478950108999</v>
      </c>
      <c r="V128" t="s">
        <v>40</v>
      </c>
      <c r="W128">
        <v>10.6470369051932</v>
      </c>
      <c r="X128">
        <v>56.715432917176201</v>
      </c>
      <c r="Y128">
        <v>1.663936923811</v>
      </c>
      <c r="Z128">
        <v>609189.587058643</v>
      </c>
      <c r="AA128">
        <v>239258.633692726</v>
      </c>
      <c r="AB128">
        <v>594.5</v>
      </c>
      <c r="AC128">
        <v>635.5</v>
      </c>
      <c r="AD128" t="s">
        <v>337</v>
      </c>
      <c r="AE128" t="s">
        <v>338</v>
      </c>
      <c r="AF128" t="s">
        <v>335</v>
      </c>
      <c r="AG128" s="2">
        <v>0.76808240413293905</v>
      </c>
      <c r="AH128" s="2">
        <v>0.78075535507826099</v>
      </c>
      <c r="AI128" s="2">
        <v>1.26729509453228E-2</v>
      </c>
      <c r="AJ128" s="2">
        <v>1.26729509453228E-2</v>
      </c>
      <c r="AK128" s="2">
        <v>1.64994678658585E-2</v>
      </c>
      <c r="AL128" s="2">
        <v>0.81887510726494095</v>
      </c>
      <c r="AM128" t="s">
        <v>336</v>
      </c>
    </row>
    <row r="129" spans="1:39" x14ac:dyDescent="0.25">
      <c r="A129">
        <v>1</v>
      </c>
      <c r="B129">
        <v>12.903448275862001</v>
      </c>
      <c r="C129">
        <v>615</v>
      </c>
      <c r="D129">
        <v>497</v>
      </c>
      <c r="E129">
        <v>0.19852210837819001</v>
      </c>
      <c r="F129">
        <v>-0.21308365677274099</v>
      </c>
      <c r="G129">
        <v>12.611616753356399</v>
      </c>
      <c r="H129">
        <v>41</v>
      </c>
      <c r="I129">
        <v>442</v>
      </c>
      <c r="J129">
        <v>595</v>
      </c>
      <c r="K129">
        <v>635</v>
      </c>
      <c r="L129" t="s">
        <v>331</v>
      </c>
      <c r="M129">
        <v>609188.65611165296</v>
      </c>
      <c r="N129">
        <v>239260.36369610199</v>
      </c>
      <c r="O129">
        <v>609194.63232415996</v>
      </c>
      <c r="P129">
        <v>239249.25794258399</v>
      </c>
      <c r="Q129">
        <v>95.336563110351506</v>
      </c>
      <c r="R129">
        <v>320.33999999999997</v>
      </c>
      <c r="S129">
        <v>331.71447895010903</v>
      </c>
      <c r="U129">
        <v>11.374478950108999</v>
      </c>
      <c r="V129" t="s">
        <v>40</v>
      </c>
      <c r="W129">
        <v>10.762625008698601</v>
      </c>
      <c r="X129">
        <v>56.715432917176201</v>
      </c>
      <c r="Y129">
        <v>1.663936923811</v>
      </c>
      <c r="Z129">
        <v>609189.53228540695</v>
      </c>
      <c r="AA129">
        <v>239258.73547927901</v>
      </c>
      <c r="AB129">
        <v>594.5</v>
      </c>
      <c r="AC129">
        <v>635.5</v>
      </c>
      <c r="AD129" t="s">
        <v>337</v>
      </c>
      <c r="AE129" t="s">
        <v>339</v>
      </c>
      <c r="AF129" t="s">
        <v>335</v>
      </c>
      <c r="AG129" s="2">
        <v>0.76808240413293905</v>
      </c>
      <c r="AH129" s="2">
        <v>0.78075535507826099</v>
      </c>
      <c r="AI129" s="2">
        <v>1.26729509453228E-2</v>
      </c>
      <c r="AJ129" s="2">
        <v>1.26729509453228E-2</v>
      </c>
      <c r="AK129" s="2">
        <v>1.64994678658585E-2</v>
      </c>
      <c r="AL129" s="2">
        <v>0.82776511314163703</v>
      </c>
      <c r="AM129" t="s">
        <v>336</v>
      </c>
    </row>
    <row r="130" spans="1:39" x14ac:dyDescent="0.25">
      <c r="A130">
        <v>0</v>
      </c>
      <c r="B130">
        <v>14.070098039215599</v>
      </c>
      <c r="C130">
        <v>506</v>
      </c>
      <c r="D130">
        <v>485</v>
      </c>
      <c r="E130">
        <v>-1.1718213602393999E-2</v>
      </c>
      <c r="F130">
        <v>-0.19475193941726199</v>
      </c>
      <c r="G130">
        <v>13.8041127580841</v>
      </c>
      <c r="H130">
        <v>31</v>
      </c>
      <c r="I130">
        <v>435</v>
      </c>
      <c r="J130">
        <v>491</v>
      </c>
      <c r="K130">
        <v>521</v>
      </c>
      <c r="L130" t="s">
        <v>340</v>
      </c>
      <c r="M130">
        <v>609190.81308945303</v>
      </c>
      <c r="N130">
        <v>239259.74116251001</v>
      </c>
      <c r="O130">
        <v>609180.56938296405</v>
      </c>
      <c r="P130">
        <v>239250.488054577</v>
      </c>
      <c r="Q130">
        <v>93.583732604980398</v>
      </c>
      <c r="R130">
        <v>48.58</v>
      </c>
      <c r="S130">
        <v>47.908595817150001</v>
      </c>
      <c r="U130">
        <v>-0.67140418284997605</v>
      </c>
      <c r="V130" t="s">
        <v>40</v>
      </c>
      <c r="W130">
        <v>12.1149586597205</v>
      </c>
      <c r="X130">
        <v>47.090450215782802</v>
      </c>
      <c r="Y130">
        <v>1.6333442602628701</v>
      </c>
      <c r="Z130">
        <v>609189.559608037</v>
      </c>
      <c r="AA130">
        <v>239258.60889668</v>
      </c>
      <c r="AB130">
        <v>490.5</v>
      </c>
      <c r="AC130">
        <v>521.5</v>
      </c>
      <c r="AD130" t="s">
        <v>342</v>
      </c>
      <c r="AE130" t="s">
        <v>334</v>
      </c>
      <c r="AF130" t="s">
        <v>335</v>
      </c>
      <c r="AG130" s="2">
        <v>0.76808240413293905</v>
      </c>
      <c r="AH130" s="2">
        <v>0.78075535507826099</v>
      </c>
      <c r="AI130" s="2">
        <v>1.26729509453228E-2</v>
      </c>
      <c r="AJ130" s="2">
        <v>1.26729509453228E-2</v>
      </c>
      <c r="AK130" s="2">
        <v>1.64994678658585E-2</v>
      </c>
      <c r="AL130" s="2">
        <v>0.73308649871434195</v>
      </c>
      <c r="AM130" t="s">
        <v>341</v>
      </c>
    </row>
    <row r="131" spans="1:39" x14ac:dyDescent="0.25">
      <c r="A131">
        <v>0</v>
      </c>
      <c r="B131">
        <v>14.070098039215599</v>
      </c>
      <c r="C131">
        <v>506</v>
      </c>
      <c r="D131">
        <v>485</v>
      </c>
      <c r="E131">
        <v>-1.1718213602393999E-2</v>
      </c>
      <c r="F131">
        <v>-0.19475193941726199</v>
      </c>
      <c r="G131">
        <v>13.8041127580841</v>
      </c>
      <c r="H131">
        <v>31</v>
      </c>
      <c r="I131">
        <v>435</v>
      </c>
      <c r="J131">
        <v>491</v>
      </c>
      <c r="K131">
        <v>521</v>
      </c>
      <c r="L131" t="s">
        <v>340</v>
      </c>
      <c r="M131">
        <v>609190.81308945303</v>
      </c>
      <c r="N131">
        <v>239259.74116251001</v>
      </c>
      <c r="O131">
        <v>609180.56938296405</v>
      </c>
      <c r="P131">
        <v>239250.488054577</v>
      </c>
      <c r="Q131">
        <v>93.583732604980398</v>
      </c>
      <c r="R131">
        <v>48.58</v>
      </c>
      <c r="S131">
        <v>47.908595817150001</v>
      </c>
      <c r="U131">
        <v>-0.67140418284997605</v>
      </c>
      <c r="V131" t="s">
        <v>40</v>
      </c>
      <c r="W131">
        <v>12.151950276104699</v>
      </c>
      <c r="X131">
        <v>47.090450215782802</v>
      </c>
      <c r="Y131">
        <v>1.6333442602628701</v>
      </c>
      <c r="Z131">
        <v>609189.587058643</v>
      </c>
      <c r="AA131">
        <v>239258.633692726</v>
      </c>
      <c r="AB131">
        <v>490.5</v>
      </c>
      <c r="AC131">
        <v>521.5</v>
      </c>
      <c r="AD131" t="s">
        <v>342</v>
      </c>
      <c r="AE131" t="s">
        <v>338</v>
      </c>
      <c r="AF131" t="s">
        <v>335</v>
      </c>
      <c r="AG131" s="2">
        <v>0.76808240413293905</v>
      </c>
      <c r="AH131" s="2">
        <v>0.78075535507826099</v>
      </c>
      <c r="AI131" s="2">
        <v>1.26729509453228E-2</v>
      </c>
      <c r="AJ131" s="2">
        <v>1.26729509453228E-2</v>
      </c>
      <c r="AK131" s="2">
        <v>1.64994678658585E-2</v>
      </c>
      <c r="AL131" s="2">
        <v>0.73532489302492599</v>
      </c>
      <c r="AM131" t="s">
        <v>341</v>
      </c>
    </row>
    <row r="132" spans="1:39" x14ac:dyDescent="0.25">
      <c r="A132">
        <v>0</v>
      </c>
      <c r="B132">
        <v>10.796214511041001</v>
      </c>
      <c r="C132">
        <v>363</v>
      </c>
      <c r="D132">
        <v>515</v>
      </c>
      <c r="E132">
        <v>-0.28319400426198699</v>
      </c>
      <c r="F132">
        <v>-0.24089729987684799</v>
      </c>
      <c r="G132">
        <v>10.4844661874394</v>
      </c>
      <c r="H132">
        <v>30</v>
      </c>
      <c r="I132">
        <v>451</v>
      </c>
      <c r="J132">
        <v>348</v>
      </c>
      <c r="K132">
        <v>377</v>
      </c>
      <c r="L132" t="s">
        <v>343</v>
      </c>
      <c r="M132">
        <v>609202.25715143897</v>
      </c>
      <c r="N132">
        <v>239258.674843093</v>
      </c>
      <c r="O132">
        <v>609204.35025470797</v>
      </c>
      <c r="P132">
        <v>239248.401433244</v>
      </c>
      <c r="Q132">
        <v>94.712326049804602</v>
      </c>
      <c r="R132">
        <v>4.71</v>
      </c>
      <c r="S132">
        <v>-11.5158212276217</v>
      </c>
      <c r="U132">
        <v>-16.225821227621701</v>
      </c>
      <c r="V132" t="s">
        <v>40</v>
      </c>
      <c r="W132">
        <v>9.4200071496308002</v>
      </c>
      <c r="X132">
        <v>106.72509594079</v>
      </c>
      <c r="Y132">
        <v>1.65304193179148</v>
      </c>
      <c r="Z132">
        <v>609202.46965846105</v>
      </c>
      <c r="AA132">
        <v>239257.63181202501</v>
      </c>
      <c r="AB132">
        <v>348</v>
      </c>
      <c r="AC132">
        <v>378</v>
      </c>
      <c r="AD132" t="s">
        <v>345</v>
      </c>
      <c r="AE132" t="s">
        <v>346</v>
      </c>
      <c r="AF132" t="s">
        <v>347</v>
      </c>
      <c r="AG132" s="2">
        <v>0.59829576742986801</v>
      </c>
      <c r="AH132" s="2">
        <v>0.54599670168237602</v>
      </c>
      <c r="AI132" s="2">
        <v>-5.2299065747491699E-2</v>
      </c>
      <c r="AJ132" s="2">
        <v>5.2299065747491699E-2</v>
      </c>
      <c r="AK132" s="2">
        <v>8.7413397510993099E-2</v>
      </c>
      <c r="AL132" s="2">
        <v>0.50870416368535498</v>
      </c>
      <c r="AM132" t="s">
        <v>344</v>
      </c>
    </row>
    <row r="133" spans="1:39" x14ac:dyDescent="0.25">
      <c r="A133">
        <v>0</v>
      </c>
      <c r="B133">
        <v>10.796214511041001</v>
      </c>
      <c r="C133">
        <v>363</v>
      </c>
      <c r="D133">
        <v>515</v>
      </c>
      <c r="E133">
        <v>-0.28319400426198699</v>
      </c>
      <c r="F133">
        <v>-0.24089729987684799</v>
      </c>
      <c r="G133">
        <v>10.4844661874394</v>
      </c>
      <c r="H133">
        <v>30</v>
      </c>
      <c r="I133">
        <v>451</v>
      </c>
      <c r="J133">
        <v>348</v>
      </c>
      <c r="K133">
        <v>377</v>
      </c>
      <c r="L133" t="s">
        <v>343</v>
      </c>
      <c r="M133">
        <v>609202.25715143897</v>
      </c>
      <c r="N133">
        <v>239258.674843093</v>
      </c>
      <c r="O133">
        <v>609204.35025470797</v>
      </c>
      <c r="P133">
        <v>239248.401433244</v>
      </c>
      <c r="Q133">
        <v>94.712326049804602</v>
      </c>
      <c r="R133">
        <v>4.71</v>
      </c>
      <c r="S133">
        <v>-11.5158212276217</v>
      </c>
      <c r="U133">
        <v>-16.225821227621701</v>
      </c>
      <c r="V133" t="s">
        <v>40</v>
      </c>
      <c r="W133">
        <v>9.4741009930353499</v>
      </c>
      <c r="X133">
        <v>73.447315519272195</v>
      </c>
      <c r="Y133">
        <v>1.65304193179148</v>
      </c>
      <c r="Z133">
        <v>609202.45885924704</v>
      </c>
      <c r="AA133">
        <v>239257.684816939</v>
      </c>
      <c r="AB133">
        <v>348</v>
      </c>
      <c r="AC133">
        <v>378</v>
      </c>
      <c r="AD133" t="s">
        <v>345</v>
      </c>
      <c r="AE133" t="s">
        <v>348</v>
      </c>
      <c r="AF133" t="s">
        <v>347</v>
      </c>
      <c r="AG133" s="2">
        <v>0.59829576742986801</v>
      </c>
      <c r="AH133" s="2">
        <v>0.54599670168237602</v>
      </c>
      <c r="AI133" s="2">
        <v>-5.2299065747491699E-2</v>
      </c>
      <c r="AJ133" s="2">
        <v>5.2299065747491699E-2</v>
      </c>
      <c r="AK133" s="2">
        <v>8.7413397510993099E-2</v>
      </c>
      <c r="AL133" s="2">
        <v>0.51162536777071599</v>
      </c>
      <c r="AM133" t="s">
        <v>344</v>
      </c>
    </row>
    <row r="134" spans="1:39" x14ac:dyDescent="0.25">
      <c r="A134">
        <v>0</v>
      </c>
      <c r="B134">
        <v>11.113953488371999</v>
      </c>
      <c r="C134">
        <v>795</v>
      </c>
      <c r="D134">
        <v>525</v>
      </c>
      <c r="E134">
        <v>0.50494011491657198</v>
      </c>
      <c r="F134">
        <v>-0.23651187391827599</v>
      </c>
      <c r="G134">
        <v>10.804554368464199</v>
      </c>
      <c r="H134">
        <v>37</v>
      </c>
      <c r="I134">
        <v>457</v>
      </c>
      <c r="J134">
        <v>777</v>
      </c>
      <c r="K134">
        <v>813</v>
      </c>
      <c r="L134" t="s">
        <v>343</v>
      </c>
      <c r="M134">
        <v>609202.22222325904</v>
      </c>
      <c r="N134">
        <v>239258.99434961501</v>
      </c>
      <c r="O134">
        <v>609204.35025470797</v>
      </c>
      <c r="P134">
        <v>239248.401433244</v>
      </c>
      <c r="Q134">
        <v>94.712326049804602</v>
      </c>
      <c r="R134">
        <v>319.70999999999998</v>
      </c>
      <c r="S134">
        <v>348.64093749157001</v>
      </c>
      <c r="U134">
        <v>28.930937491570301</v>
      </c>
      <c r="V134" t="s">
        <v>40</v>
      </c>
      <c r="W134">
        <v>9.4321496833255001</v>
      </c>
      <c r="X134">
        <v>73.604074238464193</v>
      </c>
      <c r="Y134">
        <v>1.65304193179148</v>
      </c>
      <c r="Z134">
        <v>609202.49252782098</v>
      </c>
      <c r="AA134">
        <v>239257.64882738801</v>
      </c>
      <c r="AB134">
        <v>776.5</v>
      </c>
      <c r="AC134">
        <v>813.5</v>
      </c>
      <c r="AD134" t="s">
        <v>350</v>
      </c>
      <c r="AE134" t="s">
        <v>351</v>
      </c>
      <c r="AF134" t="s">
        <v>347</v>
      </c>
      <c r="AG134" s="2">
        <v>0.59829576742986801</v>
      </c>
      <c r="AH134" s="2">
        <v>0.54599670168237602</v>
      </c>
      <c r="AI134" s="2">
        <v>-5.2299065747491699E-2</v>
      </c>
      <c r="AJ134" s="2">
        <v>5.2299065747491699E-2</v>
      </c>
      <c r="AK134" s="2">
        <v>8.7413397510993099E-2</v>
      </c>
      <c r="AL134" s="2">
        <v>0.522030291352228</v>
      </c>
      <c r="AM134" t="s">
        <v>349</v>
      </c>
    </row>
    <row r="135" spans="1:39" x14ac:dyDescent="0.25">
      <c r="A135">
        <v>0</v>
      </c>
      <c r="B135">
        <v>11.113953488371999</v>
      </c>
      <c r="C135">
        <v>795</v>
      </c>
      <c r="D135">
        <v>525</v>
      </c>
      <c r="E135">
        <v>0.50494011491657198</v>
      </c>
      <c r="F135">
        <v>-0.23651187391827599</v>
      </c>
      <c r="G135">
        <v>10.804554368464199</v>
      </c>
      <c r="H135">
        <v>37</v>
      </c>
      <c r="I135">
        <v>457</v>
      </c>
      <c r="J135">
        <v>777</v>
      </c>
      <c r="K135">
        <v>813</v>
      </c>
      <c r="L135" t="s">
        <v>343</v>
      </c>
      <c r="M135">
        <v>609202.22222325904</v>
      </c>
      <c r="N135">
        <v>239258.99434961501</v>
      </c>
      <c r="O135">
        <v>609204.35025470797</v>
      </c>
      <c r="P135">
        <v>239248.401433244</v>
      </c>
      <c r="Q135">
        <v>94.712326049804602</v>
      </c>
      <c r="R135">
        <v>319.70999999999998</v>
      </c>
      <c r="S135">
        <v>348.64093749157001</v>
      </c>
      <c r="U135">
        <v>28.930937491570301</v>
      </c>
      <c r="V135" t="s">
        <v>40</v>
      </c>
      <c r="W135">
        <v>9.4927300632698</v>
      </c>
      <c r="X135">
        <v>73.604074238464193</v>
      </c>
      <c r="Y135">
        <v>1.65304193179148</v>
      </c>
      <c r="Z135">
        <v>609202.480596098</v>
      </c>
      <c r="AA135">
        <v>239257.70822112801</v>
      </c>
      <c r="AB135">
        <v>776.5</v>
      </c>
      <c r="AC135">
        <v>813.5</v>
      </c>
      <c r="AD135" t="s">
        <v>350</v>
      </c>
      <c r="AE135" t="s">
        <v>352</v>
      </c>
      <c r="AF135" t="s">
        <v>347</v>
      </c>
      <c r="AG135" s="2">
        <v>0.59829576742986801</v>
      </c>
      <c r="AH135" s="2">
        <v>0.54599670168237602</v>
      </c>
      <c r="AI135" s="2">
        <v>-5.2299065747491699E-2</v>
      </c>
      <c r="AJ135" s="2">
        <v>5.2299065747491699E-2</v>
      </c>
      <c r="AK135" s="2">
        <v>8.7413397510993099E-2</v>
      </c>
      <c r="AL135" s="2">
        <v>0.52538316365115401</v>
      </c>
      <c r="AM135" t="s">
        <v>349</v>
      </c>
    </row>
    <row r="136" spans="1:39" x14ac:dyDescent="0.25">
      <c r="A136">
        <v>2</v>
      </c>
      <c r="B136">
        <v>11.708424908424901</v>
      </c>
      <c r="C136">
        <v>909</v>
      </c>
      <c r="D136">
        <v>520</v>
      </c>
      <c r="E136">
        <v>0.65955406747401901</v>
      </c>
      <c r="F136">
        <v>-0.206910102797422</v>
      </c>
      <c r="G136">
        <v>11.4586884729248</v>
      </c>
      <c r="H136">
        <v>41</v>
      </c>
      <c r="I136">
        <v>454</v>
      </c>
      <c r="J136">
        <v>888</v>
      </c>
      <c r="K136">
        <v>928</v>
      </c>
      <c r="L136" t="s">
        <v>331</v>
      </c>
      <c r="M136">
        <v>609202.46607621701</v>
      </c>
      <c r="N136">
        <v>239257.620589906</v>
      </c>
      <c r="O136">
        <v>609194.63232415996</v>
      </c>
      <c r="P136">
        <v>239249.25794258399</v>
      </c>
      <c r="Q136">
        <v>95.336563110351506</v>
      </c>
      <c r="R136">
        <v>5.34</v>
      </c>
      <c r="S136">
        <v>43.129664426947897</v>
      </c>
      <c r="U136">
        <v>37.789664426947901</v>
      </c>
      <c r="V136" t="s">
        <v>40</v>
      </c>
      <c r="W136">
        <v>11.497380109081901</v>
      </c>
      <c r="X136">
        <v>51.907198826158002</v>
      </c>
      <c r="Y136">
        <v>1.663936923811</v>
      </c>
      <c r="Z136">
        <v>609202.49252782098</v>
      </c>
      <c r="AA136">
        <v>239257.64882738801</v>
      </c>
      <c r="AB136">
        <v>888.5</v>
      </c>
      <c r="AC136">
        <v>929.5</v>
      </c>
      <c r="AD136" t="s">
        <v>333</v>
      </c>
      <c r="AE136" t="s">
        <v>351</v>
      </c>
      <c r="AF136" t="s">
        <v>347</v>
      </c>
      <c r="AG136" s="2">
        <v>0.59829576742986801</v>
      </c>
      <c r="AH136" s="2">
        <v>0.54599670168237602</v>
      </c>
      <c r="AI136" s="2">
        <v>-5.2299065747491699E-2</v>
      </c>
      <c r="AJ136" s="2">
        <v>5.2299065747491699E-2</v>
      </c>
      <c r="AK136" s="2">
        <v>8.7413397510993099E-2</v>
      </c>
      <c r="AL136" s="2">
        <v>0.57502437734801803</v>
      </c>
      <c r="AM136" t="s">
        <v>332</v>
      </c>
    </row>
    <row r="137" spans="1:39" x14ac:dyDescent="0.25">
      <c r="A137">
        <v>1</v>
      </c>
      <c r="B137">
        <v>13.3552325581395</v>
      </c>
      <c r="C137">
        <v>445</v>
      </c>
      <c r="D137">
        <v>493</v>
      </c>
      <c r="E137">
        <v>-0.13012000394304901</v>
      </c>
      <c r="F137">
        <v>-0.20803680507462999</v>
      </c>
      <c r="G137">
        <v>13.067270735098701</v>
      </c>
      <c r="H137">
        <v>26</v>
      </c>
      <c r="I137">
        <v>444</v>
      </c>
      <c r="J137">
        <v>433</v>
      </c>
      <c r="K137">
        <v>458</v>
      </c>
      <c r="L137" t="s">
        <v>331</v>
      </c>
      <c r="M137">
        <v>609203.52492705896</v>
      </c>
      <c r="N137">
        <v>239258.83265814901</v>
      </c>
      <c r="O137">
        <v>609194.63232415996</v>
      </c>
      <c r="P137">
        <v>239249.25794258399</v>
      </c>
      <c r="Q137">
        <v>95.336563110351506</v>
      </c>
      <c r="R137">
        <v>50.34</v>
      </c>
      <c r="S137">
        <v>42.8846729438376</v>
      </c>
      <c r="U137">
        <v>-7.4553270561623197</v>
      </c>
      <c r="V137" t="s">
        <v>40</v>
      </c>
      <c r="W137">
        <v>11.500733143871001</v>
      </c>
      <c r="X137">
        <v>52.152190309268299</v>
      </c>
      <c r="Y137">
        <v>1.663936923811</v>
      </c>
      <c r="Z137">
        <v>609202.45885924704</v>
      </c>
      <c r="AA137">
        <v>239257.684816939</v>
      </c>
      <c r="AB137">
        <v>432</v>
      </c>
      <c r="AC137">
        <v>458</v>
      </c>
      <c r="AD137" t="s">
        <v>354</v>
      </c>
      <c r="AE137" t="s">
        <v>348</v>
      </c>
      <c r="AF137" t="s">
        <v>347</v>
      </c>
      <c r="AG137" s="2">
        <v>0.59829576742986801</v>
      </c>
      <c r="AH137" s="2">
        <v>0.54599670168237602</v>
      </c>
      <c r="AI137" s="2">
        <v>-5.2299065747491699E-2</v>
      </c>
      <c r="AJ137" s="2">
        <v>5.2299065747491699E-2</v>
      </c>
      <c r="AK137" s="2">
        <v>8.7413397510993099E-2</v>
      </c>
      <c r="AL137" s="2">
        <v>0.57401638570412294</v>
      </c>
      <c r="AM137" t="s">
        <v>353</v>
      </c>
    </row>
    <row r="138" spans="1:39" x14ac:dyDescent="0.25">
      <c r="A138">
        <v>1</v>
      </c>
      <c r="B138">
        <v>13.3552325581395</v>
      </c>
      <c r="C138">
        <v>445</v>
      </c>
      <c r="D138">
        <v>493</v>
      </c>
      <c r="E138">
        <v>-0.13012000394304901</v>
      </c>
      <c r="F138">
        <v>-0.20803680507462999</v>
      </c>
      <c r="G138">
        <v>13.067270735098701</v>
      </c>
      <c r="H138">
        <v>26</v>
      </c>
      <c r="I138">
        <v>444</v>
      </c>
      <c r="J138">
        <v>433</v>
      </c>
      <c r="K138">
        <v>458</v>
      </c>
      <c r="L138" t="s">
        <v>331</v>
      </c>
      <c r="M138">
        <v>609203.52492705896</v>
      </c>
      <c r="N138">
        <v>239258.83265814901</v>
      </c>
      <c r="O138">
        <v>609194.63232415996</v>
      </c>
      <c r="P138">
        <v>239249.25794258399</v>
      </c>
      <c r="Q138">
        <v>95.336563110351506</v>
      </c>
      <c r="R138">
        <v>50.34</v>
      </c>
      <c r="S138">
        <v>42.8846729438376</v>
      </c>
      <c r="U138">
        <v>-7.4553270561623197</v>
      </c>
      <c r="V138" t="s">
        <v>40</v>
      </c>
      <c r="W138">
        <v>11.532674445821501</v>
      </c>
      <c r="X138">
        <v>52.152190309268299</v>
      </c>
      <c r="Y138">
        <v>1.663936923811</v>
      </c>
      <c r="Z138">
        <v>609202.480596098</v>
      </c>
      <c r="AA138">
        <v>239257.70822112801</v>
      </c>
      <c r="AB138">
        <v>432</v>
      </c>
      <c r="AC138">
        <v>458</v>
      </c>
      <c r="AD138" t="s">
        <v>354</v>
      </c>
      <c r="AE138" t="s">
        <v>352</v>
      </c>
      <c r="AF138" t="s">
        <v>347</v>
      </c>
      <c r="AG138" s="2">
        <v>0.59829576742986801</v>
      </c>
      <c r="AH138" s="2">
        <v>0.54599670168237602</v>
      </c>
      <c r="AI138" s="2">
        <v>-5.2299065747491699E-2</v>
      </c>
      <c r="AJ138" s="2">
        <v>5.2299065747491699E-2</v>
      </c>
      <c r="AK138" s="2">
        <v>8.7413397510993099E-2</v>
      </c>
      <c r="AL138" s="2">
        <v>0.57561061717362205</v>
      </c>
      <c r="AM138" t="s">
        <v>353</v>
      </c>
    </row>
    <row r="139" spans="1:39" x14ac:dyDescent="0.25">
      <c r="A139">
        <v>1</v>
      </c>
      <c r="B139">
        <v>15.942995169082099</v>
      </c>
      <c r="C139">
        <v>442</v>
      </c>
      <c r="D139">
        <v>456</v>
      </c>
      <c r="E139">
        <v>-0.135876328229701</v>
      </c>
      <c r="F139">
        <v>-0.13843764252629201</v>
      </c>
      <c r="G139">
        <v>15.7904654064911</v>
      </c>
      <c r="H139">
        <v>20</v>
      </c>
      <c r="I139">
        <v>421</v>
      </c>
      <c r="J139">
        <v>433</v>
      </c>
      <c r="K139">
        <v>452</v>
      </c>
      <c r="L139" t="s">
        <v>355</v>
      </c>
      <c r="M139">
        <v>609201.89313791902</v>
      </c>
      <c r="N139">
        <v>239258.153558808</v>
      </c>
      <c r="O139">
        <v>609213.60098957398</v>
      </c>
      <c r="P139">
        <v>239247.55804053901</v>
      </c>
      <c r="Q139">
        <v>94.929428100585895</v>
      </c>
      <c r="R139">
        <v>319.93</v>
      </c>
      <c r="S139">
        <v>312.14485985670302</v>
      </c>
      <c r="U139">
        <v>-7.78514014329616</v>
      </c>
      <c r="V139" t="s">
        <v>40</v>
      </c>
      <c r="W139">
        <v>15.012907922407701</v>
      </c>
      <c r="X139">
        <v>36.935585143534603</v>
      </c>
      <c r="Y139">
        <v>1.65683107739045</v>
      </c>
      <c r="Z139">
        <v>609202.46965846105</v>
      </c>
      <c r="AA139">
        <v>239257.63181202501</v>
      </c>
      <c r="AB139">
        <v>432</v>
      </c>
      <c r="AC139">
        <v>452</v>
      </c>
      <c r="AD139" t="s">
        <v>357</v>
      </c>
      <c r="AE139" t="s">
        <v>346</v>
      </c>
      <c r="AF139" t="s">
        <v>347</v>
      </c>
      <c r="AG139" s="2">
        <v>0.59829576742986801</v>
      </c>
      <c r="AH139" s="2">
        <v>0.54599670168237602</v>
      </c>
      <c r="AI139" s="2">
        <v>-5.2299065747491699E-2</v>
      </c>
      <c r="AJ139" s="2">
        <v>5.2299065747491699E-2</v>
      </c>
      <c r="AK139" s="2">
        <v>8.7413397510993099E-2</v>
      </c>
      <c r="AL139" s="2">
        <v>0.57557924677379402</v>
      </c>
      <c r="AM139" t="s">
        <v>356</v>
      </c>
    </row>
    <row r="140" spans="1:39" x14ac:dyDescent="0.25">
      <c r="A140">
        <v>2</v>
      </c>
      <c r="B140">
        <v>11.5558139534883</v>
      </c>
      <c r="C140">
        <v>529</v>
      </c>
      <c r="D140">
        <v>509</v>
      </c>
      <c r="E140">
        <v>3.3190931497111997E-2</v>
      </c>
      <c r="F140">
        <v>-0.239329494907049</v>
      </c>
      <c r="G140">
        <v>11.226440175171099</v>
      </c>
      <c r="H140">
        <v>10</v>
      </c>
      <c r="I140">
        <v>478</v>
      </c>
      <c r="J140">
        <v>525</v>
      </c>
      <c r="K140">
        <v>534</v>
      </c>
      <c r="L140" t="s">
        <v>355</v>
      </c>
      <c r="M140">
        <v>609214.93641204596</v>
      </c>
      <c r="N140">
        <v>239258.704771263</v>
      </c>
      <c r="O140">
        <v>609213.60098957398</v>
      </c>
      <c r="P140">
        <v>239247.55804053901</v>
      </c>
      <c r="Q140">
        <v>94.929428100585895</v>
      </c>
      <c r="R140">
        <v>4.93</v>
      </c>
      <c r="S140">
        <v>6.8317002928923198</v>
      </c>
      <c r="U140">
        <v>1.9017002928923199</v>
      </c>
      <c r="V140" t="s">
        <v>40</v>
      </c>
      <c r="W140">
        <v>9.1672788254658695</v>
      </c>
      <c r="X140">
        <v>91.6224255797231</v>
      </c>
      <c r="Y140">
        <v>1.65683107739045</v>
      </c>
      <c r="Z140">
        <v>609214.69146794104</v>
      </c>
      <c r="AA140">
        <v>239256.66023027501</v>
      </c>
      <c r="AB140">
        <v>524</v>
      </c>
      <c r="AC140">
        <v>534</v>
      </c>
      <c r="AD140" t="s">
        <v>359</v>
      </c>
      <c r="AE140" t="s">
        <v>360</v>
      </c>
      <c r="AF140" t="s">
        <v>361</v>
      </c>
      <c r="AG140" s="2">
        <v>0.185956792579554</v>
      </c>
      <c r="AH140" s="2">
        <v>0.16689865730782</v>
      </c>
      <c r="AI140" s="2">
        <v>-1.9058135271734E-2</v>
      </c>
      <c r="AJ140" s="2">
        <v>1.9058135271734E-2</v>
      </c>
      <c r="AK140" s="2">
        <v>0.102486900356601</v>
      </c>
      <c r="AL140" s="2">
        <v>0.178842750301831</v>
      </c>
      <c r="AM140" t="s">
        <v>358</v>
      </c>
    </row>
    <row r="141" spans="1:39" x14ac:dyDescent="0.25">
      <c r="A141">
        <v>0</v>
      </c>
      <c r="B141">
        <v>15.4179104477611</v>
      </c>
      <c r="C141">
        <v>527</v>
      </c>
      <c r="D141">
        <v>473</v>
      </c>
      <c r="E141">
        <v>2.9288497410731001E-2</v>
      </c>
      <c r="F141">
        <v>-0.17203602259933101</v>
      </c>
      <c r="G141">
        <v>15.190315343278099</v>
      </c>
      <c r="H141">
        <v>6</v>
      </c>
      <c r="I141">
        <v>442</v>
      </c>
      <c r="J141">
        <v>524</v>
      </c>
      <c r="K141">
        <v>529</v>
      </c>
      <c r="L141" t="s">
        <v>343</v>
      </c>
      <c r="M141">
        <v>609216.219829779</v>
      </c>
      <c r="N141">
        <v>239257.88082498999</v>
      </c>
      <c r="O141">
        <v>609204.35025470797</v>
      </c>
      <c r="P141">
        <v>239248.401433244</v>
      </c>
      <c r="Q141">
        <v>94.712326049804602</v>
      </c>
      <c r="R141">
        <v>49.71</v>
      </c>
      <c r="S141">
        <v>51.3881072899147</v>
      </c>
      <c r="U141">
        <v>1.67810728991472</v>
      </c>
      <c r="V141" t="s">
        <v>40</v>
      </c>
      <c r="W141">
        <v>13.234365097701801</v>
      </c>
      <c r="X141">
        <v>43.821167423254401</v>
      </c>
      <c r="Y141">
        <v>1.65304193179148</v>
      </c>
      <c r="Z141">
        <v>609214.69146794104</v>
      </c>
      <c r="AA141">
        <v>239256.66023027501</v>
      </c>
      <c r="AB141">
        <v>524</v>
      </c>
      <c r="AC141">
        <v>530</v>
      </c>
      <c r="AD141" t="s">
        <v>363</v>
      </c>
      <c r="AE141" t="s">
        <v>360</v>
      </c>
      <c r="AF141" t="s">
        <v>361</v>
      </c>
      <c r="AG141" s="2">
        <v>0.185956792579554</v>
      </c>
      <c r="AH141" s="2">
        <v>0.16689865730782</v>
      </c>
      <c r="AI141" s="2">
        <v>-1.9058135271734E-2</v>
      </c>
      <c r="AJ141" s="2">
        <v>1.9058135271734E-2</v>
      </c>
      <c r="AK141" s="2">
        <v>0.102486900356601</v>
      </c>
      <c r="AL141" s="2">
        <v>0.154954564313809</v>
      </c>
      <c r="AM141" t="s">
        <v>362</v>
      </c>
    </row>
    <row r="142" spans="1:39" x14ac:dyDescent="0.25">
      <c r="A142">
        <v>0</v>
      </c>
      <c r="B142">
        <v>9.3766004415011004</v>
      </c>
      <c r="C142">
        <v>44</v>
      </c>
      <c r="D142">
        <v>552</v>
      </c>
      <c r="E142">
        <v>-0.74053033661269296</v>
      </c>
      <c r="F142">
        <v>-0.237617154347087</v>
      </c>
      <c r="G142">
        <v>9.1131332096479394</v>
      </c>
      <c r="H142">
        <v>46</v>
      </c>
      <c r="I142">
        <v>471</v>
      </c>
      <c r="J142">
        <v>24</v>
      </c>
      <c r="K142">
        <v>69</v>
      </c>
      <c r="L142" t="e">
        <f>-apTLrvpSNEjvG8b5eWZ2A</f>
        <v>#NAME?</v>
      </c>
      <c r="M142">
        <v>609246.56599358004</v>
      </c>
      <c r="N142">
        <v>239253.92996018301</v>
      </c>
      <c r="O142">
        <v>609245.57375870296</v>
      </c>
      <c r="P142">
        <v>239244.871005119</v>
      </c>
      <c r="Q142">
        <v>93.675537109375</v>
      </c>
      <c r="R142">
        <v>48.68</v>
      </c>
      <c r="S142">
        <v>6.2507371106905296</v>
      </c>
      <c r="U142">
        <v>-42.429262889309399</v>
      </c>
      <c r="V142" t="s">
        <v>40</v>
      </c>
      <c r="W142">
        <v>9.4799695818842107</v>
      </c>
      <c r="X142">
        <v>87.646897980822999</v>
      </c>
      <c r="Y142">
        <v>1.6349465511327199</v>
      </c>
      <c r="Z142">
        <v>609246.6059346</v>
      </c>
      <c r="AA142">
        <v>239254.29461569001</v>
      </c>
      <c r="AB142">
        <v>21</v>
      </c>
      <c r="AC142">
        <v>67</v>
      </c>
      <c r="AD142" t="s">
        <v>364</v>
      </c>
      <c r="AE142" t="s">
        <v>365</v>
      </c>
      <c r="AF142" t="s">
        <v>366</v>
      </c>
      <c r="AG142" s="2">
        <v>0.51744498804745398</v>
      </c>
      <c r="AH142" s="2">
        <v>0.49607324776567102</v>
      </c>
      <c r="AI142" s="2">
        <v>-2.1371740281782198E-2</v>
      </c>
      <c r="AJ142" s="2">
        <v>2.1371740281782198E-2</v>
      </c>
      <c r="AK142" s="2">
        <v>4.1302439438880498E-2</v>
      </c>
      <c r="AL142" s="2">
        <v>0.46411446903237202</v>
      </c>
      <c r="AM142" t="e">
        <f>-apTLrvpSNEjvG8b5eWZ2A_0.0_0.0_0_48.68_L45.jpg</f>
        <v>#NAME?</v>
      </c>
    </row>
    <row r="143" spans="1:39" x14ac:dyDescent="0.25">
      <c r="A143">
        <v>0</v>
      </c>
      <c r="B143">
        <v>11.540379403794001</v>
      </c>
      <c r="C143">
        <v>536</v>
      </c>
      <c r="D143">
        <v>510</v>
      </c>
      <c r="E143">
        <v>4.6840712915970001E-2</v>
      </c>
      <c r="F143">
        <v>-0.241044302631857</v>
      </c>
      <c r="G143">
        <v>11.2067379386851</v>
      </c>
      <c r="H143">
        <v>26</v>
      </c>
      <c r="I143">
        <v>448</v>
      </c>
      <c r="J143">
        <v>524</v>
      </c>
      <c r="K143">
        <v>549</v>
      </c>
      <c r="L143" t="e">
        <f>-apTLrvpSNEjvG8b5eWZ2A</f>
        <v>#NAME?</v>
      </c>
      <c r="M143">
        <v>609246.81592034397</v>
      </c>
      <c r="N143">
        <v>239256.00868933499</v>
      </c>
      <c r="O143">
        <v>609245.57375870296</v>
      </c>
      <c r="P143">
        <v>239244.871005119</v>
      </c>
      <c r="Q143">
        <v>93.675537109375</v>
      </c>
      <c r="R143">
        <v>3.68</v>
      </c>
      <c r="S143">
        <v>6.3637751594689798</v>
      </c>
      <c r="U143">
        <v>2.68377515946898</v>
      </c>
      <c r="V143" t="s">
        <v>40</v>
      </c>
      <c r="W143">
        <v>9.4643190542966096</v>
      </c>
      <c r="X143">
        <v>87.533859932044507</v>
      </c>
      <c r="Y143">
        <v>1.6349465511327199</v>
      </c>
      <c r="Z143">
        <v>609246.62278957595</v>
      </c>
      <c r="AA143">
        <v>239254.277006894</v>
      </c>
      <c r="AB143">
        <v>523</v>
      </c>
      <c r="AC143">
        <v>549</v>
      </c>
      <c r="AD143" t="s">
        <v>367</v>
      </c>
      <c r="AE143" t="s">
        <v>368</v>
      </c>
      <c r="AF143" t="s">
        <v>366</v>
      </c>
      <c r="AG143" s="2">
        <v>0.51744498804745398</v>
      </c>
      <c r="AH143" s="2">
        <v>0.49607324776567102</v>
      </c>
      <c r="AI143" s="2">
        <v>-2.1371740281782198E-2</v>
      </c>
      <c r="AJ143" s="2">
        <v>2.1371740281782198E-2</v>
      </c>
      <c r="AK143" s="2">
        <v>4.1302439438880498E-2</v>
      </c>
      <c r="AL143" s="2">
        <v>0.47940308483793798</v>
      </c>
      <c r="AM143" t="e">
        <f>-apTLrvpSNEjvG8b5eWZ2A_0.0_0.0_0_3.68_L90.jpg</f>
        <v>#NAME?</v>
      </c>
    </row>
    <row r="144" spans="1:39" x14ac:dyDescent="0.25">
      <c r="A144">
        <v>0</v>
      </c>
      <c r="B144">
        <v>15.45</v>
      </c>
      <c r="C144">
        <v>492</v>
      </c>
      <c r="D144">
        <v>462</v>
      </c>
      <c r="E144">
        <v>-3.9042649955167E-2</v>
      </c>
      <c r="F144">
        <v>-0.15106786694218399</v>
      </c>
      <c r="G144">
        <v>15.2740389327309</v>
      </c>
      <c r="H144">
        <v>19</v>
      </c>
      <c r="I144">
        <v>424</v>
      </c>
      <c r="J144">
        <v>483</v>
      </c>
      <c r="K144">
        <v>501</v>
      </c>
      <c r="L144" t="s">
        <v>369</v>
      </c>
      <c r="M144">
        <v>609245.76581224403</v>
      </c>
      <c r="N144">
        <v>239255.17231158999</v>
      </c>
      <c r="O144">
        <v>609256.32742782601</v>
      </c>
      <c r="P144">
        <v>239244.13833943001</v>
      </c>
      <c r="Q144">
        <v>93.485244750976506</v>
      </c>
      <c r="R144">
        <v>318.49</v>
      </c>
      <c r="S144">
        <v>316.253020936562</v>
      </c>
      <c r="U144">
        <v>-2.2369790634376998</v>
      </c>
      <c r="V144" t="s">
        <v>40</v>
      </c>
      <c r="W144">
        <v>14.0346920701163</v>
      </c>
      <c r="X144">
        <v>42.355385845048701</v>
      </c>
      <c r="Y144">
        <v>1.6316253229372799</v>
      </c>
      <c r="Z144">
        <v>609246.62278957595</v>
      </c>
      <c r="AA144">
        <v>239254.277006894</v>
      </c>
      <c r="AB144">
        <v>482.5</v>
      </c>
      <c r="AC144">
        <v>501.5</v>
      </c>
      <c r="AD144" t="s">
        <v>371</v>
      </c>
      <c r="AE144" t="s">
        <v>368</v>
      </c>
      <c r="AF144" t="s">
        <v>366</v>
      </c>
      <c r="AG144" s="2">
        <v>0.51744498804745398</v>
      </c>
      <c r="AH144" s="2">
        <v>0.49607324776567102</v>
      </c>
      <c r="AI144" s="2">
        <v>-2.1371740281782198E-2</v>
      </c>
      <c r="AJ144" s="2">
        <v>2.1371740281782198E-2</v>
      </c>
      <c r="AK144" s="2">
        <v>4.1302439438880498E-2</v>
      </c>
      <c r="AL144" s="2">
        <v>0.519936207063186</v>
      </c>
      <c r="AM144" t="s">
        <v>370</v>
      </c>
    </row>
    <row r="145" spans="1:39" x14ac:dyDescent="0.25">
      <c r="A145">
        <v>0</v>
      </c>
      <c r="B145">
        <v>15.45</v>
      </c>
      <c r="C145">
        <v>492</v>
      </c>
      <c r="D145">
        <v>462</v>
      </c>
      <c r="E145">
        <v>-3.9042649955167E-2</v>
      </c>
      <c r="F145">
        <v>-0.15106786694218399</v>
      </c>
      <c r="G145">
        <v>15.2740389327309</v>
      </c>
      <c r="H145">
        <v>19</v>
      </c>
      <c r="I145">
        <v>424</v>
      </c>
      <c r="J145">
        <v>483</v>
      </c>
      <c r="K145">
        <v>501</v>
      </c>
      <c r="L145" t="s">
        <v>369</v>
      </c>
      <c r="M145">
        <v>609245.76581224403</v>
      </c>
      <c r="N145">
        <v>239255.17231158999</v>
      </c>
      <c r="O145">
        <v>609256.32742782601</v>
      </c>
      <c r="P145">
        <v>239244.13833943001</v>
      </c>
      <c r="Q145">
        <v>93.485244750976506</v>
      </c>
      <c r="R145">
        <v>318.49</v>
      </c>
      <c r="S145">
        <v>316.253020936562</v>
      </c>
      <c r="U145">
        <v>-2.2369790634376998</v>
      </c>
      <c r="V145" t="s">
        <v>40</v>
      </c>
      <c r="W145">
        <v>14.059067465581</v>
      </c>
      <c r="X145">
        <v>42.355385845048701</v>
      </c>
      <c r="Y145">
        <v>1.6316253229372799</v>
      </c>
      <c r="Z145">
        <v>609246.6059346</v>
      </c>
      <c r="AA145">
        <v>239254.29461569001</v>
      </c>
      <c r="AB145">
        <v>482.5</v>
      </c>
      <c r="AC145">
        <v>501.5</v>
      </c>
      <c r="AD145" t="s">
        <v>371</v>
      </c>
      <c r="AE145" t="s">
        <v>365</v>
      </c>
      <c r="AF145" t="s">
        <v>366</v>
      </c>
      <c r="AG145" s="2">
        <v>0.51744498804745398</v>
      </c>
      <c r="AH145" s="2">
        <v>0.49607324776567102</v>
      </c>
      <c r="AI145" s="2">
        <v>-2.1371740281782198E-2</v>
      </c>
      <c r="AJ145" s="2">
        <v>2.1371740281782198E-2</v>
      </c>
      <c r="AK145" s="2">
        <v>4.1302439438880498E-2</v>
      </c>
      <c r="AL145" s="2">
        <v>0.52083923012919098</v>
      </c>
      <c r="AM145" t="s">
        <v>370</v>
      </c>
    </row>
    <row r="146" spans="1:39" x14ac:dyDescent="0.25">
      <c r="A146">
        <v>0</v>
      </c>
      <c r="B146">
        <v>10.8222222222222</v>
      </c>
      <c r="C146">
        <v>293</v>
      </c>
      <c r="D146">
        <v>509</v>
      </c>
      <c r="E146">
        <v>-0.40418440606824502</v>
      </c>
      <c r="F146">
        <v>-0.22080860579570599</v>
      </c>
      <c r="G146">
        <v>10.559465902077701</v>
      </c>
      <c r="H146">
        <v>14</v>
      </c>
      <c r="I146">
        <v>448</v>
      </c>
      <c r="J146">
        <v>287</v>
      </c>
      <c r="K146">
        <v>300</v>
      </c>
      <c r="L146" t="s">
        <v>372</v>
      </c>
      <c r="M146">
        <v>609281.51614248205</v>
      </c>
      <c r="N146">
        <v>239251.92798931</v>
      </c>
      <c r="O146">
        <v>609276.95488751295</v>
      </c>
      <c r="P146">
        <v>239242.40447770699</v>
      </c>
      <c r="Q146">
        <v>93.745994567871094</v>
      </c>
      <c r="R146">
        <v>48.75</v>
      </c>
      <c r="S146">
        <v>25.591939387287699</v>
      </c>
      <c r="U146">
        <v>-23.158060612712202</v>
      </c>
      <c r="V146" t="s">
        <v>40</v>
      </c>
      <c r="W146">
        <v>9.6559601977837008</v>
      </c>
      <c r="X146">
        <v>66.5614743450395</v>
      </c>
      <c r="Y146">
        <v>1.6361762657660599</v>
      </c>
      <c r="Z146">
        <v>609281.12586517795</v>
      </c>
      <c r="AA146">
        <v>239251.11312356399</v>
      </c>
      <c r="AB146">
        <v>286</v>
      </c>
      <c r="AC146">
        <v>300</v>
      </c>
      <c r="AD146" t="s">
        <v>374</v>
      </c>
      <c r="AE146" t="s">
        <v>375</v>
      </c>
      <c r="AF146" t="s">
        <v>376</v>
      </c>
      <c r="AG146" s="2">
        <v>0.26680757196196803</v>
      </c>
      <c r="AH146" s="2">
        <v>0.222626949525325</v>
      </c>
      <c r="AI146" s="2">
        <v>-4.4180622436643002E-2</v>
      </c>
      <c r="AJ146" s="2">
        <v>4.4180622436643002E-2</v>
      </c>
      <c r="AK146" s="2">
        <v>0.16558983731893701</v>
      </c>
      <c r="AL146" s="2">
        <v>0.223185667880789</v>
      </c>
      <c r="AM146" t="s">
        <v>373</v>
      </c>
    </row>
    <row r="147" spans="1:39" x14ac:dyDescent="0.25">
      <c r="A147">
        <v>0</v>
      </c>
      <c r="B147">
        <v>10.8222222222222</v>
      </c>
      <c r="C147">
        <v>293</v>
      </c>
      <c r="D147">
        <v>509</v>
      </c>
      <c r="E147">
        <v>-0.40418440606824502</v>
      </c>
      <c r="F147">
        <v>-0.22080860579570599</v>
      </c>
      <c r="G147">
        <v>10.559465902077701</v>
      </c>
      <c r="H147">
        <v>14</v>
      </c>
      <c r="I147">
        <v>448</v>
      </c>
      <c r="J147">
        <v>287</v>
      </c>
      <c r="K147">
        <v>300</v>
      </c>
      <c r="L147" t="s">
        <v>372</v>
      </c>
      <c r="M147">
        <v>609281.51614248205</v>
      </c>
      <c r="N147">
        <v>239251.92798931</v>
      </c>
      <c r="O147">
        <v>609276.95488751295</v>
      </c>
      <c r="P147">
        <v>239242.40447770699</v>
      </c>
      <c r="Q147">
        <v>93.745994567871094</v>
      </c>
      <c r="R147">
        <v>48.75</v>
      </c>
      <c r="S147">
        <v>25.591939387287699</v>
      </c>
      <c r="U147">
        <v>-23.158060612712202</v>
      </c>
      <c r="V147" t="s">
        <v>40</v>
      </c>
      <c r="W147">
        <v>9.6604436912457405</v>
      </c>
      <c r="X147">
        <v>66.5614743450395</v>
      </c>
      <c r="Y147">
        <v>1.6361762657660599</v>
      </c>
      <c r="Z147">
        <v>609281.12780186196</v>
      </c>
      <c r="AA147">
        <v>239251.11716719699</v>
      </c>
      <c r="AB147">
        <v>286</v>
      </c>
      <c r="AC147">
        <v>300</v>
      </c>
      <c r="AD147" t="s">
        <v>374</v>
      </c>
      <c r="AE147" t="s">
        <v>377</v>
      </c>
      <c r="AF147" t="s">
        <v>376</v>
      </c>
      <c r="AG147" s="2">
        <v>0.26680757196196803</v>
      </c>
      <c r="AH147" s="2">
        <v>0.222626949525325</v>
      </c>
      <c r="AI147" s="2">
        <v>-4.4180622436643002E-2</v>
      </c>
      <c r="AJ147" s="2">
        <v>4.4180622436643002E-2</v>
      </c>
      <c r="AK147" s="2">
        <v>0.16558983731893701</v>
      </c>
      <c r="AL147" s="2">
        <v>0.223289298328954</v>
      </c>
      <c r="AM147" t="s">
        <v>373</v>
      </c>
    </row>
    <row r="148" spans="1:39" x14ac:dyDescent="0.25">
      <c r="A148">
        <v>0</v>
      </c>
      <c r="B148">
        <v>12.205755395683401</v>
      </c>
      <c r="C148">
        <v>149</v>
      </c>
      <c r="D148">
        <v>501</v>
      </c>
      <c r="E148">
        <v>-0.61673033029379698</v>
      </c>
      <c r="F148">
        <v>-0.18430160516567201</v>
      </c>
      <c r="G148">
        <v>11.9990445592457</v>
      </c>
      <c r="H148">
        <v>15</v>
      </c>
      <c r="I148">
        <v>446</v>
      </c>
      <c r="J148">
        <v>142</v>
      </c>
      <c r="K148">
        <v>156</v>
      </c>
      <c r="L148" t="s">
        <v>378</v>
      </c>
      <c r="M148">
        <v>609280.40026035695</v>
      </c>
      <c r="N148">
        <v>239252.32818893899</v>
      </c>
      <c r="O148">
        <v>609286.57951519405</v>
      </c>
      <c r="P148">
        <v>239242.042573741</v>
      </c>
      <c r="Q148">
        <v>94.3416748046875</v>
      </c>
      <c r="R148">
        <v>4.34</v>
      </c>
      <c r="S148">
        <v>-30.9960450235438</v>
      </c>
      <c r="U148">
        <v>-35.336045023543797</v>
      </c>
      <c r="V148" t="s">
        <v>40</v>
      </c>
      <c r="W148">
        <v>10.5862847413515</v>
      </c>
      <c r="X148">
        <v>56.850541244128799</v>
      </c>
      <c r="Y148">
        <v>1.64657284718757</v>
      </c>
      <c r="Z148">
        <v>609281.12780186196</v>
      </c>
      <c r="AA148">
        <v>239251.11716719699</v>
      </c>
      <c r="AB148">
        <v>141.5</v>
      </c>
      <c r="AC148">
        <v>156.5</v>
      </c>
      <c r="AD148" t="s">
        <v>380</v>
      </c>
      <c r="AE148" t="s">
        <v>377</v>
      </c>
      <c r="AF148" t="s">
        <v>376</v>
      </c>
      <c r="AG148" s="2">
        <v>0.26680757196196803</v>
      </c>
      <c r="AH148" s="2">
        <v>0.222626949525325</v>
      </c>
      <c r="AI148" s="2">
        <v>-4.4180622436643002E-2</v>
      </c>
      <c r="AJ148" s="2">
        <v>4.4180622436643002E-2</v>
      </c>
      <c r="AK148" s="2">
        <v>0.16558983731893701</v>
      </c>
      <c r="AL148" s="2">
        <v>0.20639757229285</v>
      </c>
      <c r="AM148" t="s">
        <v>379</v>
      </c>
    </row>
    <row r="149" spans="1:39" x14ac:dyDescent="0.25">
      <c r="A149">
        <v>0</v>
      </c>
      <c r="B149">
        <v>12.205755395683401</v>
      </c>
      <c r="C149">
        <v>149</v>
      </c>
      <c r="D149">
        <v>501</v>
      </c>
      <c r="E149">
        <v>-0.61673033029379698</v>
      </c>
      <c r="F149">
        <v>-0.18430160516567201</v>
      </c>
      <c r="G149">
        <v>11.9990445592457</v>
      </c>
      <c r="H149">
        <v>15</v>
      </c>
      <c r="I149">
        <v>446</v>
      </c>
      <c r="J149">
        <v>142</v>
      </c>
      <c r="K149">
        <v>156</v>
      </c>
      <c r="L149" t="s">
        <v>378</v>
      </c>
      <c r="M149">
        <v>609280.40026035695</v>
      </c>
      <c r="N149">
        <v>239252.32818893899</v>
      </c>
      <c r="O149">
        <v>609286.57951519405</v>
      </c>
      <c r="P149">
        <v>239242.042573741</v>
      </c>
      <c r="Q149">
        <v>94.3416748046875</v>
      </c>
      <c r="R149">
        <v>4.34</v>
      </c>
      <c r="S149">
        <v>-30.9960450235438</v>
      </c>
      <c r="U149">
        <v>-35.336045023543797</v>
      </c>
      <c r="V149" t="s">
        <v>40</v>
      </c>
      <c r="W149">
        <v>11.241907058986801</v>
      </c>
      <c r="X149">
        <v>126.140271156401</v>
      </c>
      <c r="Y149">
        <v>1.64657284718757</v>
      </c>
      <c r="Z149">
        <v>609280.790170199</v>
      </c>
      <c r="AA149">
        <v>239251.67916851601</v>
      </c>
      <c r="AB149">
        <v>141.5</v>
      </c>
      <c r="AC149">
        <v>156.5</v>
      </c>
      <c r="AD149" t="s">
        <v>380</v>
      </c>
      <c r="AE149" t="s">
        <v>381</v>
      </c>
      <c r="AF149" t="s">
        <v>376</v>
      </c>
      <c r="AG149" s="2">
        <v>0.26680757196196803</v>
      </c>
      <c r="AH149" s="2">
        <v>0.222626949525325</v>
      </c>
      <c r="AI149" s="2">
        <v>-4.4180622436643002E-2</v>
      </c>
      <c r="AJ149" s="2">
        <v>4.4180622436643002E-2</v>
      </c>
      <c r="AK149" s="2">
        <v>0.16558983731893701</v>
      </c>
      <c r="AL149" s="2">
        <v>0.219180041119933</v>
      </c>
      <c r="AM149" t="s">
        <v>379</v>
      </c>
    </row>
    <row r="150" spans="1:39" x14ac:dyDescent="0.25">
      <c r="A150">
        <v>3</v>
      </c>
      <c r="B150">
        <v>14.159999999999901</v>
      </c>
      <c r="C150">
        <v>599</v>
      </c>
      <c r="D150">
        <v>481</v>
      </c>
      <c r="E150">
        <v>0.16831422556203399</v>
      </c>
      <c r="F150">
        <v>-0.18464833240961401</v>
      </c>
      <c r="G150">
        <v>13.919292430825999</v>
      </c>
      <c r="H150">
        <v>12</v>
      </c>
      <c r="I150">
        <v>457</v>
      </c>
      <c r="J150">
        <v>593</v>
      </c>
      <c r="K150">
        <v>604</v>
      </c>
      <c r="L150" t="s">
        <v>378</v>
      </c>
      <c r="M150">
        <v>609279.40715453401</v>
      </c>
      <c r="N150">
        <v>239253.97169543299</v>
      </c>
      <c r="O150">
        <v>609286.57951519405</v>
      </c>
      <c r="P150">
        <v>239242.042573741</v>
      </c>
      <c r="Q150">
        <v>94.3416748046875</v>
      </c>
      <c r="R150">
        <v>319.33999999999997</v>
      </c>
      <c r="S150">
        <v>328.983694756717</v>
      </c>
      <c r="U150">
        <v>9.6436947567175295</v>
      </c>
      <c r="V150" t="s">
        <v>40</v>
      </c>
      <c r="W150">
        <v>10.5838165413399</v>
      </c>
      <c r="X150">
        <v>56.830281024390203</v>
      </c>
      <c r="Y150">
        <v>1.64657284718757</v>
      </c>
      <c r="Z150">
        <v>609281.12586517795</v>
      </c>
      <c r="AA150">
        <v>239251.11312356399</v>
      </c>
      <c r="AB150">
        <v>593</v>
      </c>
      <c r="AC150">
        <v>605</v>
      </c>
      <c r="AD150" t="s">
        <v>383</v>
      </c>
      <c r="AE150" t="s">
        <v>375</v>
      </c>
      <c r="AF150" t="s">
        <v>376</v>
      </c>
      <c r="AG150" s="2">
        <v>0.26680757196196803</v>
      </c>
      <c r="AH150" s="2">
        <v>0.222626949525325</v>
      </c>
      <c r="AI150" s="2">
        <v>-4.4180622436643002E-2</v>
      </c>
      <c r="AJ150" s="2">
        <v>4.4180622436643002E-2</v>
      </c>
      <c r="AK150" s="2">
        <v>0.16558983731893701</v>
      </c>
      <c r="AL150" s="2">
        <v>0.24108216800409901</v>
      </c>
      <c r="AM150" t="s">
        <v>382</v>
      </c>
    </row>
    <row r="151" spans="1:39" x14ac:dyDescent="0.25">
      <c r="A151">
        <v>0</v>
      </c>
      <c r="B151">
        <v>7.8772222222222199</v>
      </c>
      <c r="C151">
        <v>52</v>
      </c>
      <c r="D151">
        <v>574</v>
      </c>
      <c r="E151">
        <v>-0.73195117111591601</v>
      </c>
      <c r="F151">
        <v>-0.269338574553386</v>
      </c>
      <c r="G151">
        <v>7.5932255840890299</v>
      </c>
      <c r="H151">
        <v>77</v>
      </c>
      <c r="I151">
        <v>481</v>
      </c>
      <c r="J151">
        <v>11</v>
      </c>
      <c r="K151">
        <v>87</v>
      </c>
      <c r="L151" t="s">
        <v>384</v>
      </c>
      <c r="M151">
        <v>609297.47851246805</v>
      </c>
      <c r="N151">
        <v>239248.678751542</v>
      </c>
      <c r="O151">
        <v>609296.48446935404</v>
      </c>
      <c r="P151">
        <v>239241.150873151</v>
      </c>
      <c r="Q151">
        <v>94.458198547363196</v>
      </c>
      <c r="R151">
        <v>49.46</v>
      </c>
      <c r="S151">
        <v>7.5222870854000599</v>
      </c>
      <c r="U151">
        <v>-41.937712914599899</v>
      </c>
      <c r="V151" t="s">
        <v>40</v>
      </c>
      <c r="W151">
        <v>8.5850345761447393</v>
      </c>
      <c r="X151">
        <v>87.293495530967604</v>
      </c>
      <c r="Y151">
        <v>1.64860657015401</v>
      </c>
      <c r="Z151">
        <v>609297.60835200595</v>
      </c>
      <c r="AA151">
        <v>239249.662025039</v>
      </c>
      <c r="AB151">
        <v>13.5</v>
      </c>
      <c r="AC151">
        <v>90.5</v>
      </c>
      <c r="AD151" t="s">
        <v>386</v>
      </c>
      <c r="AE151" t="s">
        <v>387</v>
      </c>
      <c r="AF151" t="s">
        <v>388</v>
      </c>
      <c r="AG151" s="2">
        <v>0.75999732619469795</v>
      </c>
      <c r="AH151" s="2">
        <v>0.68046882300414502</v>
      </c>
      <c r="AI151" s="2">
        <v>-7.9528503190552893E-2</v>
      </c>
      <c r="AJ151" s="2">
        <v>7.9528503190552893E-2</v>
      </c>
      <c r="AK151" s="2">
        <v>0.104643135507794</v>
      </c>
      <c r="AL151" s="2">
        <v>0.71480673460759803</v>
      </c>
      <c r="AM151" t="s">
        <v>385</v>
      </c>
    </row>
    <row r="152" spans="1:39" x14ac:dyDescent="0.25">
      <c r="A152">
        <v>0</v>
      </c>
      <c r="B152">
        <v>10.4220183486238</v>
      </c>
      <c r="C152">
        <v>542</v>
      </c>
      <c r="D152">
        <v>523</v>
      </c>
      <c r="E152">
        <v>5.8526832566301999E-2</v>
      </c>
      <c r="F152">
        <v>-0.26466185397693198</v>
      </c>
      <c r="G152">
        <v>10.0591341884742</v>
      </c>
      <c r="H152">
        <v>42</v>
      </c>
      <c r="I152">
        <v>455</v>
      </c>
      <c r="J152">
        <v>519</v>
      </c>
      <c r="K152">
        <v>560</v>
      </c>
      <c r="L152" t="s">
        <v>384</v>
      </c>
      <c r="M152">
        <v>609297.85197092604</v>
      </c>
      <c r="N152">
        <v>239251.11662049301</v>
      </c>
      <c r="O152">
        <v>609296.48446935404</v>
      </c>
      <c r="P152">
        <v>239241.150873151</v>
      </c>
      <c r="Q152">
        <v>94.458198547363196</v>
      </c>
      <c r="R152">
        <v>4.46</v>
      </c>
      <c r="S152">
        <v>7.8133404943179103</v>
      </c>
      <c r="U152">
        <v>3.3533404943179099</v>
      </c>
      <c r="V152" t="s">
        <v>40</v>
      </c>
      <c r="W152">
        <v>8.5485567825527191</v>
      </c>
      <c r="X152">
        <v>87.0024421220497</v>
      </c>
      <c r="Y152">
        <v>1.64860657015401</v>
      </c>
      <c r="Z152">
        <v>609297.64661359205</v>
      </c>
      <c r="AA152">
        <v>239249.62006696401</v>
      </c>
      <c r="AB152">
        <v>521</v>
      </c>
      <c r="AC152">
        <v>563</v>
      </c>
      <c r="AD152" t="s">
        <v>390</v>
      </c>
      <c r="AE152" t="s">
        <v>391</v>
      </c>
      <c r="AF152" t="s">
        <v>388</v>
      </c>
      <c r="AG152" s="2">
        <v>0.75999732619469795</v>
      </c>
      <c r="AH152" s="2">
        <v>0.68046882300414502</v>
      </c>
      <c r="AI152" s="2">
        <v>-7.9528503190552893E-2</v>
      </c>
      <c r="AJ152" s="2">
        <v>7.9528503190552893E-2</v>
      </c>
      <c r="AK152" s="2">
        <v>0.104643135507794</v>
      </c>
      <c r="AL152" s="2">
        <v>0.69827039672194402</v>
      </c>
      <c r="AM152" t="s">
        <v>389</v>
      </c>
    </row>
    <row r="153" spans="1:39" x14ac:dyDescent="0.25">
      <c r="A153">
        <v>0</v>
      </c>
      <c r="B153">
        <v>10.4220183486238</v>
      </c>
      <c r="C153">
        <v>542</v>
      </c>
      <c r="D153">
        <v>523</v>
      </c>
      <c r="E153">
        <v>5.8526832566301999E-2</v>
      </c>
      <c r="F153">
        <v>-0.26466185397693198</v>
      </c>
      <c r="G153">
        <v>10.0591341884742</v>
      </c>
      <c r="H153">
        <v>42</v>
      </c>
      <c r="I153">
        <v>455</v>
      </c>
      <c r="J153">
        <v>519</v>
      </c>
      <c r="K153">
        <v>560</v>
      </c>
      <c r="L153" t="s">
        <v>384</v>
      </c>
      <c r="M153">
        <v>609297.85197092604</v>
      </c>
      <c r="N153">
        <v>239251.11662049301</v>
      </c>
      <c r="O153">
        <v>609296.48446935404</v>
      </c>
      <c r="P153">
        <v>239241.150873151</v>
      </c>
      <c r="Q153">
        <v>94.458198547363196</v>
      </c>
      <c r="R153">
        <v>4.46</v>
      </c>
      <c r="S153">
        <v>7.8133404943179103</v>
      </c>
      <c r="U153">
        <v>3.3533404943179099</v>
      </c>
      <c r="V153" t="s">
        <v>40</v>
      </c>
      <c r="W153">
        <v>8.9113428516615496</v>
      </c>
      <c r="X153">
        <v>92.669114361460601</v>
      </c>
      <c r="Y153">
        <v>1.64860657015401</v>
      </c>
      <c r="Z153">
        <v>609297.69593299797</v>
      </c>
      <c r="AA153">
        <v>239249.97948500499</v>
      </c>
      <c r="AB153">
        <v>521</v>
      </c>
      <c r="AC153">
        <v>563</v>
      </c>
      <c r="AD153" t="s">
        <v>390</v>
      </c>
      <c r="AE153" t="s">
        <v>392</v>
      </c>
      <c r="AF153" t="s">
        <v>388</v>
      </c>
      <c r="AG153" s="2">
        <v>0.75999732619469795</v>
      </c>
      <c r="AH153" s="2">
        <v>0.68046882300414502</v>
      </c>
      <c r="AI153" s="2">
        <v>-7.9528503190552893E-2</v>
      </c>
      <c r="AJ153" s="2">
        <v>7.9528503190552893E-2</v>
      </c>
      <c r="AK153" s="2">
        <v>0.104643135507794</v>
      </c>
      <c r="AL153" s="2">
        <v>0.72790379319406395</v>
      </c>
      <c r="AM153" t="s">
        <v>389</v>
      </c>
    </row>
    <row r="154" spans="1:39" x14ac:dyDescent="0.25">
      <c r="A154">
        <v>0</v>
      </c>
      <c r="B154">
        <v>14.182352941176401</v>
      </c>
      <c r="C154">
        <v>495</v>
      </c>
      <c r="D154">
        <v>473</v>
      </c>
      <c r="E154">
        <v>-3.3190931497111997E-2</v>
      </c>
      <c r="F154">
        <v>-0.172015455366997</v>
      </c>
      <c r="G154">
        <v>13.9730467402452</v>
      </c>
      <c r="H154">
        <v>25</v>
      </c>
      <c r="I154">
        <v>430</v>
      </c>
      <c r="J154">
        <v>483</v>
      </c>
      <c r="K154">
        <v>507</v>
      </c>
      <c r="L154" t="s">
        <v>393</v>
      </c>
      <c r="M154">
        <v>609296.69395175995</v>
      </c>
      <c r="N154">
        <v>239250.664766381</v>
      </c>
      <c r="O154">
        <v>609306.109110991</v>
      </c>
      <c r="P154">
        <v>239240.33999946501</v>
      </c>
      <c r="Q154">
        <v>94.544586181640597</v>
      </c>
      <c r="R154">
        <v>319.54000000000002</v>
      </c>
      <c r="S154">
        <v>317.63829970710702</v>
      </c>
      <c r="U154">
        <v>-1.9017002928923199</v>
      </c>
      <c r="V154" t="s">
        <v>40</v>
      </c>
      <c r="W154">
        <v>12.559200412568</v>
      </c>
      <c r="X154">
        <v>42.82251709074</v>
      </c>
      <c r="Y154">
        <v>1.6501143188051599</v>
      </c>
      <c r="Z154">
        <v>609297.64661359205</v>
      </c>
      <c r="AA154">
        <v>239249.62006696401</v>
      </c>
      <c r="AB154">
        <v>482.5</v>
      </c>
      <c r="AC154">
        <v>507.5</v>
      </c>
      <c r="AD154" t="s">
        <v>395</v>
      </c>
      <c r="AE154" t="s">
        <v>391</v>
      </c>
      <c r="AF154" t="s">
        <v>388</v>
      </c>
      <c r="AG154" s="2">
        <v>0.75999732619469795</v>
      </c>
      <c r="AH154" s="2">
        <v>0.68046882300414502</v>
      </c>
      <c r="AI154" s="2">
        <v>-7.9528503190552893E-2</v>
      </c>
      <c r="AJ154" s="2">
        <v>7.9528503190552893E-2</v>
      </c>
      <c r="AK154" s="2">
        <v>0.104643135507794</v>
      </c>
      <c r="AL154" s="2">
        <v>0.61238520976206001</v>
      </c>
      <c r="AM154" t="s">
        <v>394</v>
      </c>
    </row>
    <row r="155" spans="1:39" x14ac:dyDescent="0.25">
      <c r="A155">
        <v>0</v>
      </c>
      <c r="B155">
        <v>14.182352941176401</v>
      </c>
      <c r="C155">
        <v>495</v>
      </c>
      <c r="D155">
        <v>473</v>
      </c>
      <c r="E155">
        <v>-3.3190931497111997E-2</v>
      </c>
      <c r="F155">
        <v>-0.172015455366997</v>
      </c>
      <c r="G155">
        <v>13.9730467402452</v>
      </c>
      <c r="H155">
        <v>25</v>
      </c>
      <c r="I155">
        <v>430</v>
      </c>
      <c r="J155">
        <v>483</v>
      </c>
      <c r="K155">
        <v>507</v>
      </c>
      <c r="L155" t="s">
        <v>393</v>
      </c>
      <c r="M155">
        <v>609296.69395175995</v>
      </c>
      <c r="N155">
        <v>239250.664766381</v>
      </c>
      <c r="O155">
        <v>609306.109110991</v>
      </c>
      <c r="P155">
        <v>239240.33999946501</v>
      </c>
      <c r="Q155">
        <v>94.544586181640597</v>
      </c>
      <c r="R155">
        <v>319.54000000000002</v>
      </c>
      <c r="S155">
        <v>317.63829970710702</v>
      </c>
      <c r="U155">
        <v>-1.9017002928923199</v>
      </c>
      <c r="V155" t="s">
        <v>40</v>
      </c>
      <c r="W155">
        <v>12.615984469062701</v>
      </c>
      <c r="X155">
        <v>42.82251709074</v>
      </c>
      <c r="Y155">
        <v>1.6501143188051599</v>
      </c>
      <c r="Z155">
        <v>609297.60835200595</v>
      </c>
      <c r="AA155">
        <v>239249.662025039</v>
      </c>
      <c r="AB155">
        <v>482.5</v>
      </c>
      <c r="AC155">
        <v>507.5</v>
      </c>
      <c r="AD155" t="s">
        <v>395</v>
      </c>
      <c r="AE155" t="s">
        <v>387</v>
      </c>
      <c r="AF155" t="s">
        <v>388</v>
      </c>
      <c r="AG155" s="2">
        <v>0.75999732619469795</v>
      </c>
      <c r="AH155" s="2">
        <v>0.68046882300414502</v>
      </c>
      <c r="AI155" s="2">
        <v>-7.9528503190552893E-2</v>
      </c>
      <c r="AJ155" s="2">
        <v>7.9528503190552893E-2</v>
      </c>
      <c r="AK155" s="2">
        <v>0.104643135507794</v>
      </c>
      <c r="AL155" s="2">
        <v>0.61515399401625903</v>
      </c>
      <c r="AM155" t="s">
        <v>394</v>
      </c>
    </row>
    <row r="156" spans="1:39" x14ac:dyDescent="0.25">
      <c r="A156">
        <v>1</v>
      </c>
      <c r="B156">
        <v>14.861475409836</v>
      </c>
      <c r="C156">
        <v>558</v>
      </c>
      <c r="D156">
        <v>475</v>
      </c>
      <c r="E156">
        <v>8.9603177484871996E-2</v>
      </c>
      <c r="F156">
        <v>-0.175206287921433</v>
      </c>
      <c r="G156">
        <v>14.6339551611874</v>
      </c>
      <c r="H156">
        <v>27</v>
      </c>
      <c r="I156">
        <v>440</v>
      </c>
      <c r="J156">
        <v>545</v>
      </c>
      <c r="K156">
        <v>571</v>
      </c>
      <c r="L156" t="s">
        <v>378</v>
      </c>
      <c r="M156">
        <v>609298.48937046702</v>
      </c>
      <c r="N156">
        <v>239250.545984294</v>
      </c>
      <c r="O156">
        <v>609286.57951519405</v>
      </c>
      <c r="P156">
        <v>239242.042573741</v>
      </c>
      <c r="Q156">
        <v>94.3416748046875</v>
      </c>
      <c r="R156">
        <v>49.34</v>
      </c>
      <c r="S156">
        <v>54.473883900844697</v>
      </c>
      <c r="U156">
        <v>5.1338839008447898</v>
      </c>
      <c r="V156" t="s">
        <v>40</v>
      </c>
      <c r="W156">
        <v>13.659037491436401</v>
      </c>
      <c r="X156">
        <v>40.670342232012402</v>
      </c>
      <c r="Y156">
        <v>1.64657284718757</v>
      </c>
      <c r="Z156">
        <v>609297.69593299797</v>
      </c>
      <c r="AA156">
        <v>239249.97948500499</v>
      </c>
      <c r="AB156">
        <v>544.5</v>
      </c>
      <c r="AC156">
        <v>571.5</v>
      </c>
      <c r="AD156" t="s">
        <v>397</v>
      </c>
      <c r="AE156" t="s">
        <v>392</v>
      </c>
      <c r="AF156" t="s">
        <v>388</v>
      </c>
      <c r="AG156" s="2">
        <v>0.75999732619469795</v>
      </c>
      <c r="AH156" s="2">
        <v>0.68046882300414502</v>
      </c>
      <c r="AI156" s="2">
        <v>-7.9528503190552893E-2</v>
      </c>
      <c r="AJ156" s="2">
        <v>7.9528503190552893E-2</v>
      </c>
      <c r="AK156" s="2">
        <v>0.104643135507794</v>
      </c>
      <c r="AL156" s="2">
        <v>0.71429280972294495</v>
      </c>
      <c r="AM156" t="s">
        <v>396</v>
      </c>
    </row>
    <row r="157" spans="1:39" x14ac:dyDescent="0.25">
      <c r="A157">
        <v>0</v>
      </c>
      <c r="B157">
        <v>10.460377358490501</v>
      </c>
      <c r="C157">
        <v>698</v>
      </c>
      <c r="D157">
        <v>497</v>
      </c>
      <c r="E157">
        <v>0.34845732730812201</v>
      </c>
      <c r="F157">
        <v>-0.20453809897970701</v>
      </c>
      <c r="G157">
        <v>10.2423298296006</v>
      </c>
      <c r="H157">
        <v>22</v>
      </c>
      <c r="I157">
        <v>442</v>
      </c>
      <c r="J157">
        <v>687</v>
      </c>
      <c r="K157">
        <v>708</v>
      </c>
      <c r="L157" t="s">
        <v>398</v>
      </c>
      <c r="M157">
        <v>609312.12374282302</v>
      </c>
      <c r="N157">
        <v>239249.14009784101</v>
      </c>
      <c r="O157">
        <v>609315.71819363895</v>
      </c>
      <c r="P157">
        <v>239239.54920405199</v>
      </c>
      <c r="Q157">
        <v>94.494804382324205</v>
      </c>
      <c r="R157">
        <v>319.49</v>
      </c>
      <c r="S157">
        <v>339.45513419516402</v>
      </c>
      <c r="U157">
        <v>19.965134195164101</v>
      </c>
      <c r="V157" t="s">
        <v>40</v>
      </c>
      <c r="W157">
        <v>10.0058293999149</v>
      </c>
      <c r="X157">
        <v>64.750484881018906</v>
      </c>
      <c r="Y157">
        <v>1.6492454624995201</v>
      </c>
      <c r="Z157">
        <v>609312.20674045896</v>
      </c>
      <c r="AA157">
        <v>239248.91863938901</v>
      </c>
      <c r="AB157">
        <v>687</v>
      </c>
      <c r="AC157">
        <v>709</v>
      </c>
      <c r="AD157" t="s">
        <v>400</v>
      </c>
      <c r="AE157" t="s">
        <v>401</v>
      </c>
      <c r="AF157" t="s">
        <v>402</v>
      </c>
      <c r="AG157" s="2">
        <v>0.37999866309734898</v>
      </c>
      <c r="AH157" s="2">
        <v>0.379106932894889</v>
      </c>
      <c r="AI157" s="2">
        <v>-8.9173020245997205E-4</v>
      </c>
      <c r="AJ157" s="2">
        <v>8.9173020245997205E-4</v>
      </c>
      <c r="AK157" s="2">
        <v>2.3466666834865298E-3</v>
      </c>
      <c r="AL157" s="2">
        <v>0.37976249119539202</v>
      </c>
      <c r="AM157" t="s">
        <v>399</v>
      </c>
    </row>
    <row r="158" spans="1:39" x14ac:dyDescent="0.25">
      <c r="A158">
        <v>0</v>
      </c>
      <c r="B158">
        <v>10.460377358490501</v>
      </c>
      <c r="C158">
        <v>698</v>
      </c>
      <c r="D158">
        <v>497</v>
      </c>
      <c r="E158">
        <v>0.34845732730812201</v>
      </c>
      <c r="F158">
        <v>-0.20453809897970701</v>
      </c>
      <c r="G158">
        <v>10.2423298296006</v>
      </c>
      <c r="H158">
        <v>22</v>
      </c>
      <c r="I158">
        <v>442</v>
      </c>
      <c r="J158">
        <v>687</v>
      </c>
      <c r="K158">
        <v>708</v>
      </c>
      <c r="L158" t="s">
        <v>398</v>
      </c>
      <c r="M158">
        <v>609312.12374282302</v>
      </c>
      <c r="N158">
        <v>239249.14009784101</v>
      </c>
      <c r="O158">
        <v>609315.71819363895</v>
      </c>
      <c r="P158">
        <v>239239.54920405199</v>
      </c>
      <c r="Q158">
        <v>94.494804382324205</v>
      </c>
      <c r="R158">
        <v>319.49</v>
      </c>
      <c r="S158">
        <v>339.45513419516402</v>
      </c>
      <c r="U158">
        <v>19.965134195164101</v>
      </c>
      <c r="V158" t="s">
        <v>40</v>
      </c>
      <c r="W158">
        <v>10.030606616698901</v>
      </c>
      <c r="X158">
        <v>64.750484881018906</v>
      </c>
      <c r="Y158">
        <v>1.6492454624995201</v>
      </c>
      <c r="Z158">
        <v>609312.19804512395</v>
      </c>
      <c r="AA158">
        <v>239248.94184071699</v>
      </c>
      <c r="AB158">
        <v>687</v>
      </c>
      <c r="AC158">
        <v>709</v>
      </c>
      <c r="AD158" t="s">
        <v>400</v>
      </c>
      <c r="AE158" t="s">
        <v>403</v>
      </c>
      <c r="AF158" t="s">
        <v>402</v>
      </c>
      <c r="AG158" s="2">
        <v>0.37999866309734898</v>
      </c>
      <c r="AH158" s="2">
        <v>0.379106932894889</v>
      </c>
      <c r="AI158" s="2">
        <v>-8.9173020245997205E-4</v>
      </c>
      <c r="AJ158" s="2">
        <v>8.9173020245997205E-4</v>
      </c>
      <c r="AK158" s="2">
        <v>2.3466666834865298E-3</v>
      </c>
      <c r="AL158" s="2">
        <v>0.38070288875712599</v>
      </c>
      <c r="AM158" t="s">
        <v>399</v>
      </c>
    </row>
    <row r="159" spans="1:39" x14ac:dyDescent="0.25">
      <c r="A159">
        <v>1</v>
      </c>
      <c r="B159">
        <v>11.182995951417</v>
      </c>
      <c r="C159">
        <v>818</v>
      </c>
      <c r="D159">
        <v>506</v>
      </c>
      <c r="E159">
        <v>0.53869437259724695</v>
      </c>
      <c r="F159">
        <v>-0.20175295610212099</v>
      </c>
      <c r="G159">
        <v>10.9561691600572</v>
      </c>
      <c r="H159">
        <v>24</v>
      </c>
      <c r="I159">
        <v>446</v>
      </c>
      <c r="J159">
        <v>807</v>
      </c>
      <c r="K159">
        <v>830</v>
      </c>
      <c r="L159" t="s">
        <v>393</v>
      </c>
      <c r="M159">
        <v>609312.45657942595</v>
      </c>
      <c r="N159">
        <v>239249.27013312199</v>
      </c>
      <c r="O159">
        <v>609306.109110991</v>
      </c>
      <c r="P159">
        <v>239240.33999946501</v>
      </c>
      <c r="Q159">
        <v>94.544586181640597</v>
      </c>
      <c r="R159">
        <v>4.54</v>
      </c>
      <c r="S159">
        <v>35.40491399727</v>
      </c>
      <c r="U159">
        <v>30.864913997270001</v>
      </c>
      <c r="V159" t="s">
        <v>40</v>
      </c>
      <c r="W159">
        <v>10.524929836936099</v>
      </c>
      <c r="X159">
        <v>59.2997353168751</v>
      </c>
      <c r="Y159">
        <v>1.6501143188051599</v>
      </c>
      <c r="Z159">
        <v>609312.20674045896</v>
      </c>
      <c r="AA159">
        <v>239248.91863938901</v>
      </c>
      <c r="AB159">
        <v>806</v>
      </c>
      <c r="AC159">
        <v>830</v>
      </c>
      <c r="AD159" t="s">
        <v>405</v>
      </c>
      <c r="AE159" t="s">
        <v>401</v>
      </c>
      <c r="AF159" t="s">
        <v>402</v>
      </c>
      <c r="AG159" s="2">
        <v>0.37999866309734898</v>
      </c>
      <c r="AH159" s="2">
        <v>0.379106932894889</v>
      </c>
      <c r="AI159" s="2">
        <v>-8.9173020245997205E-4</v>
      </c>
      <c r="AJ159" s="2">
        <v>8.9173020245997205E-4</v>
      </c>
      <c r="AK159" s="2">
        <v>2.3466666834865298E-3</v>
      </c>
      <c r="AL159" s="2">
        <v>0.36349661421856</v>
      </c>
      <c r="AM159" t="s">
        <v>404</v>
      </c>
    </row>
    <row r="160" spans="1:39" x14ac:dyDescent="0.25">
      <c r="A160">
        <v>1</v>
      </c>
      <c r="B160">
        <v>11.246808510638299</v>
      </c>
      <c r="C160">
        <v>382</v>
      </c>
      <c r="D160">
        <v>505</v>
      </c>
      <c r="E160">
        <v>-0.248651741190513</v>
      </c>
      <c r="F160">
        <v>-0.225175317045852</v>
      </c>
      <c r="G160">
        <v>10.962882579435</v>
      </c>
      <c r="H160">
        <v>21</v>
      </c>
      <c r="I160">
        <v>445</v>
      </c>
      <c r="J160">
        <v>373</v>
      </c>
      <c r="K160">
        <v>393</v>
      </c>
      <c r="L160" t="s">
        <v>393</v>
      </c>
      <c r="M160">
        <v>609312.44305069698</v>
      </c>
      <c r="N160">
        <v>239249.287960252</v>
      </c>
      <c r="O160">
        <v>609306.109110991</v>
      </c>
      <c r="P160">
        <v>239240.33999946501</v>
      </c>
      <c r="Q160">
        <v>94.544586181640597</v>
      </c>
      <c r="R160">
        <v>49.54</v>
      </c>
      <c r="S160">
        <v>35.293304661204303</v>
      </c>
      <c r="U160">
        <v>-14.2466953387956</v>
      </c>
      <c r="V160" t="s">
        <v>40</v>
      </c>
      <c r="W160">
        <v>10.521919775144699</v>
      </c>
      <c r="X160">
        <v>59.411344652940798</v>
      </c>
      <c r="Y160">
        <v>1.6501143188051599</v>
      </c>
      <c r="Z160">
        <v>609312.18827903504</v>
      </c>
      <c r="AA160">
        <v>239248.928044158</v>
      </c>
      <c r="AB160">
        <v>371.5</v>
      </c>
      <c r="AC160">
        <v>392.5</v>
      </c>
      <c r="AD160" t="s">
        <v>407</v>
      </c>
      <c r="AE160" t="s">
        <v>408</v>
      </c>
      <c r="AF160" t="s">
        <v>402</v>
      </c>
      <c r="AG160" s="2">
        <v>0.37999866309734898</v>
      </c>
      <c r="AH160" s="2">
        <v>0.379106932894889</v>
      </c>
      <c r="AI160" s="2">
        <v>-8.9173020245997205E-4</v>
      </c>
      <c r="AJ160" s="2">
        <v>8.9173020245997205E-4</v>
      </c>
      <c r="AK160" s="2">
        <v>2.3466666834865298E-3</v>
      </c>
      <c r="AL160" s="2">
        <v>0.405360431911374</v>
      </c>
      <c r="AM160" t="s">
        <v>406</v>
      </c>
    </row>
    <row r="161" spans="1:39" x14ac:dyDescent="0.25">
      <c r="A161">
        <v>1</v>
      </c>
      <c r="B161">
        <v>11.246808510638299</v>
      </c>
      <c r="C161">
        <v>382</v>
      </c>
      <c r="D161">
        <v>505</v>
      </c>
      <c r="E161">
        <v>-0.248651741190513</v>
      </c>
      <c r="F161">
        <v>-0.225175317045852</v>
      </c>
      <c r="G161">
        <v>10.962882579435</v>
      </c>
      <c r="H161">
        <v>21</v>
      </c>
      <c r="I161">
        <v>445</v>
      </c>
      <c r="J161">
        <v>373</v>
      </c>
      <c r="K161">
        <v>393</v>
      </c>
      <c r="L161" t="s">
        <v>393</v>
      </c>
      <c r="M161">
        <v>609312.44305069698</v>
      </c>
      <c r="N161">
        <v>239249.287960252</v>
      </c>
      <c r="O161">
        <v>609306.109110991</v>
      </c>
      <c r="P161">
        <v>239240.33999946501</v>
      </c>
      <c r="Q161">
        <v>94.544586181640597</v>
      </c>
      <c r="R161">
        <v>49.54</v>
      </c>
      <c r="S161">
        <v>35.293304661204303</v>
      </c>
      <c r="U161">
        <v>-14.2466953387956</v>
      </c>
      <c r="V161" t="s">
        <v>40</v>
      </c>
      <c r="W161">
        <v>10.5388230747976</v>
      </c>
      <c r="X161">
        <v>59.411344652940798</v>
      </c>
      <c r="Y161">
        <v>1.6501143188051599</v>
      </c>
      <c r="Z161">
        <v>609312.19804512395</v>
      </c>
      <c r="AA161">
        <v>239248.94184071699</v>
      </c>
      <c r="AB161">
        <v>371.5</v>
      </c>
      <c r="AC161">
        <v>392.5</v>
      </c>
      <c r="AD161" t="s">
        <v>407</v>
      </c>
      <c r="AE161" t="s">
        <v>403</v>
      </c>
      <c r="AF161" t="s">
        <v>402</v>
      </c>
      <c r="AG161" s="2">
        <v>0.37999866309734898</v>
      </c>
      <c r="AH161" s="2">
        <v>0.379106932894889</v>
      </c>
      <c r="AI161" s="2">
        <v>-8.9173020245997205E-4</v>
      </c>
      <c r="AJ161" s="2">
        <v>8.9173020245997205E-4</v>
      </c>
      <c r="AK161" s="2">
        <v>2.3466666834865298E-3</v>
      </c>
      <c r="AL161" s="2">
        <v>0.40601163710913701</v>
      </c>
      <c r="AM161" t="s">
        <v>406</v>
      </c>
    </row>
    <row r="162" spans="1:39" x14ac:dyDescent="0.25">
      <c r="A162">
        <v>0</v>
      </c>
      <c r="B162">
        <v>11.2910569105691</v>
      </c>
      <c r="C162">
        <v>272</v>
      </c>
      <c r="D162">
        <v>501</v>
      </c>
      <c r="E162">
        <v>-0.438336559857958</v>
      </c>
      <c r="F162">
        <v>-0.204032328274172</v>
      </c>
      <c r="G162">
        <v>11.056852301289499</v>
      </c>
      <c r="H162">
        <v>23</v>
      </c>
      <c r="I162">
        <v>443</v>
      </c>
      <c r="J162">
        <v>261</v>
      </c>
      <c r="K162">
        <v>283</v>
      </c>
      <c r="L162" t="s">
        <v>398</v>
      </c>
      <c r="M162">
        <v>609311.82344670699</v>
      </c>
      <c r="N162">
        <v>239249.89738887601</v>
      </c>
      <c r="O162">
        <v>609315.71819363895</v>
      </c>
      <c r="P162">
        <v>239239.54920405199</v>
      </c>
      <c r="Q162">
        <v>94.494804382324205</v>
      </c>
      <c r="R162">
        <v>4.49</v>
      </c>
      <c r="S162">
        <v>-20.624834886144502</v>
      </c>
      <c r="U162">
        <v>-25.1148348861445</v>
      </c>
      <c r="V162" t="s">
        <v>40</v>
      </c>
      <c r="W162">
        <v>9.1949458969781297</v>
      </c>
      <c r="X162">
        <v>116.93806140237901</v>
      </c>
      <c r="Y162">
        <v>1.6492454624995201</v>
      </c>
      <c r="Z162">
        <v>609312.479298305</v>
      </c>
      <c r="AA162">
        <v>239248.15481774701</v>
      </c>
      <c r="AB162">
        <v>260.5</v>
      </c>
      <c r="AC162">
        <v>283.5</v>
      </c>
      <c r="AD162" t="s">
        <v>410</v>
      </c>
      <c r="AE162" t="s">
        <v>411</v>
      </c>
      <c r="AF162" t="s">
        <v>402</v>
      </c>
      <c r="AG162" s="2">
        <v>0.37999866309734898</v>
      </c>
      <c r="AH162" s="2">
        <v>0.379106932894889</v>
      </c>
      <c r="AI162" s="2">
        <v>-8.9173020245997205E-4</v>
      </c>
      <c r="AJ162" s="2">
        <v>8.9173020245997205E-4</v>
      </c>
      <c r="AK162" s="2">
        <v>2.3466666834865298E-3</v>
      </c>
      <c r="AL162" s="2">
        <v>0.33861273476452702</v>
      </c>
      <c r="AM162" t="s">
        <v>409</v>
      </c>
    </row>
    <row r="163" spans="1:39" x14ac:dyDescent="0.25">
      <c r="A163">
        <v>0</v>
      </c>
      <c r="B163">
        <v>11.2910569105691</v>
      </c>
      <c r="C163">
        <v>272</v>
      </c>
      <c r="D163">
        <v>501</v>
      </c>
      <c r="E163">
        <v>-0.438336559857958</v>
      </c>
      <c r="F163">
        <v>-0.204032328274172</v>
      </c>
      <c r="G163">
        <v>11.056852301289499</v>
      </c>
      <c r="H163">
        <v>23</v>
      </c>
      <c r="I163">
        <v>443</v>
      </c>
      <c r="J163">
        <v>261</v>
      </c>
      <c r="K163">
        <v>283</v>
      </c>
      <c r="L163" t="s">
        <v>398</v>
      </c>
      <c r="M163">
        <v>609311.82344670699</v>
      </c>
      <c r="N163">
        <v>239249.89738887601</v>
      </c>
      <c r="O163">
        <v>609315.71819363895</v>
      </c>
      <c r="P163">
        <v>239239.54920405199</v>
      </c>
      <c r="Q163">
        <v>94.494804382324205</v>
      </c>
      <c r="R163">
        <v>4.49</v>
      </c>
      <c r="S163">
        <v>-20.624834886144502</v>
      </c>
      <c r="U163">
        <v>-25.1148348861445</v>
      </c>
      <c r="V163" t="s">
        <v>40</v>
      </c>
      <c r="W163">
        <v>10.021124629579999</v>
      </c>
      <c r="X163">
        <v>64.670515799710302</v>
      </c>
      <c r="Y163">
        <v>1.6492454624995201</v>
      </c>
      <c r="Z163">
        <v>609312.18827903504</v>
      </c>
      <c r="AA163">
        <v>239248.928044158</v>
      </c>
      <c r="AB163">
        <v>260.5</v>
      </c>
      <c r="AC163">
        <v>283.5</v>
      </c>
      <c r="AD163" t="s">
        <v>410</v>
      </c>
      <c r="AE163" t="s">
        <v>408</v>
      </c>
      <c r="AF163" t="s">
        <v>402</v>
      </c>
      <c r="AG163" s="2">
        <v>0.37999866309734898</v>
      </c>
      <c r="AH163" s="2">
        <v>0.379106932894889</v>
      </c>
      <c r="AI163" s="2">
        <v>-8.9173020245997205E-4</v>
      </c>
      <c r="AJ163" s="2">
        <v>8.9173020245997205E-4</v>
      </c>
      <c r="AK163" s="2">
        <v>2.3466666834865298E-3</v>
      </c>
      <c r="AL163" s="2">
        <v>0.36903756196688903</v>
      </c>
      <c r="AM163" t="s">
        <v>409</v>
      </c>
    </row>
    <row r="164" spans="1:39" x14ac:dyDescent="0.25">
      <c r="A164">
        <v>0</v>
      </c>
      <c r="B164">
        <v>15.1</v>
      </c>
      <c r="C164">
        <v>404</v>
      </c>
      <c r="D164">
        <v>443</v>
      </c>
      <c r="E164">
        <v>-0.20788992720226299</v>
      </c>
      <c r="F164">
        <v>-0.11227900853697</v>
      </c>
      <c r="G164">
        <v>15.004920301804001</v>
      </c>
      <c r="H164">
        <v>13</v>
      </c>
      <c r="I164">
        <v>416</v>
      </c>
      <c r="J164">
        <v>398</v>
      </c>
      <c r="K164">
        <v>410</v>
      </c>
      <c r="L164" t="s">
        <v>412</v>
      </c>
      <c r="M164">
        <v>609313.30479193199</v>
      </c>
      <c r="N164">
        <v>239247.53166098701</v>
      </c>
      <c r="O164">
        <v>609325.28056100302</v>
      </c>
      <c r="P164">
        <v>239238.491274467</v>
      </c>
      <c r="Q164">
        <v>93.959945678710895</v>
      </c>
      <c r="R164">
        <v>318.95999999999998</v>
      </c>
      <c r="S164">
        <v>307.048784568028</v>
      </c>
      <c r="U164">
        <v>-11.911215431971501</v>
      </c>
      <c r="V164" t="s">
        <v>40</v>
      </c>
      <c r="W164">
        <v>16.039214300159198</v>
      </c>
      <c r="X164">
        <v>30.735558051792999</v>
      </c>
      <c r="Y164">
        <v>1.6399104170885199</v>
      </c>
      <c r="Z164">
        <v>609312.479298305</v>
      </c>
      <c r="AA164">
        <v>239248.15481774701</v>
      </c>
      <c r="AB164">
        <v>397.5</v>
      </c>
      <c r="AC164">
        <v>410.5</v>
      </c>
      <c r="AD164" t="s">
        <v>414</v>
      </c>
      <c r="AE164" t="s">
        <v>411</v>
      </c>
      <c r="AF164" t="s">
        <v>402</v>
      </c>
      <c r="AG164" s="2">
        <v>0.37999866309734898</v>
      </c>
      <c r="AH164" s="2">
        <v>0.379106932894889</v>
      </c>
      <c r="AI164" s="2">
        <v>-8.9173020245997205E-4</v>
      </c>
      <c r="AJ164" s="2">
        <v>8.9173020245997205E-4</v>
      </c>
      <c r="AK164" s="2">
        <v>2.3466666834865298E-3</v>
      </c>
      <c r="AL164" s="2">
        <v>0.38987110323610702</v>
      </c>
      <c r="AM164" t="s">
        <v>413</v>
      </c>
    </row>
    <row r="165" spans="1:39" x14ac:dyDescent="0.25">
      <c r="A165">
        <v>1</v>
      </c>
      <c r="B165">
        <v>11.907</v>
      </c>
      <c r="C165">
        <v>688</v>
      </c>
      <c r="D165">
        <v>494</v>
      </c>
      <c r="E165">
        <v>0.33109607670413199</v>
      </c>
      <c r="F165">
        <v>-0.20044643316986699</v>
      </c>
      <c r="G165">
        <v>11.668595516955399</v>
      </c>
      <c r="H165">
        <v>18</v>
      </c>
      <c r="I165">
        <v>440</v>
      </c>
      <c r="J165">
        <v>679</v>
      </c>
      <c r="K165">
        <v>696</v>
      </c>
      <c r="L165" t="s">
        <v>415</v>
      </c>
      <c r="M165">
        <v>609330.46769404795</v>
      </c>
      <c r="N165">
        <v>239248.92898257499</v>
      </c>
      <c r="O165">
        <v>609334.88968430704</v>
      </c>
      <c r="P165">
        <v>239238.13073626001</v>
      </c>
      <c r="Q165">
        <v>93.763099670410099</v>
      </c>
      <c r="R165">
        <v>318.76</v>
      </c>
      <c r="S165">
        <v>337.73040780848601</v>
      </c>
      <c r="U165">
        <v>18.970407808486499</v>
      </c>
      <c r="V165" t="s">
        <v>40</v>
      </c>
      <c r="W165">
        <v>9.6050878700715092</v>
      </c>
      <c r="X165">
        <v>65.581654845465707</v>
      </c>
      <c r="Y165">
        <v>1.63647480612426</v>
      </c>
      <c r="Z165">
        <v>609331.24969139299</v>
      </c>
      <c r="AA165">
        <v>239247.01938995899</v>
      </c>
      <c r="AB165">
        <v>679</v>
      </c>
      <c r="AC165">
        <v>697</v>
      </c>
      <c r="AD165" t="s">
        <v>417</v>
      </c>
      <c r="AE165" t="s">
        <v>418</v>
      </c>
      <c r="AF165" t="s">
        <v>419</v>
      </c>
      <c r="AG165" s="2">
        <v>0.33957327340614102</v>
      </c>
      <c r="AH165" s="2">
        <v>0.31630942010396101</v>
      </c>
      <c r="AI165" s="2">
        <v>-2.3263853302179699E-2</v>
      </c>
      <c r="AJ165" s="2">
        <v>2.3263853302179699E-2</v>
      </c>
      <c r="AK165" s="2">
        <v>6.8509082204344804E-2</v>
      </c>
      <c r="AL165" s="2">
        <v>0.30196553316921199</v>
      </c>
      <c r="AM165" t="s">
        <v>416</v>
      </c>
    </row>
    <row r="166" spans="1:39" x14ac:dyDescent="0.25">
      <c r="A166">
        <v>1</v>
      </c>
      <c r="B166">
        <v>12.069172932330799</v>
      </c>
      <c r="C166">
        <v>820</v>
      </c>
      <c r="D166">
        <v>497</v>
      </c>
      <c r="E166">
        <v>0.54156760539184501</v>
      </c>
      <c r="F166">
        <v>-0.186913315928142</v>
      </c>
      <c r="G166">
        <v>11.858958159337099</v>
      </c>
      <c r="H166">
        <v>21</v>
      </c>
      <c r="I166">
        <v>441</v>
      </c>
      <c r="J166">
        <v>810</v>
      </c>
      <c r="K166">
        <v>830</v>
      </c>
      <c r="L166" t="s">
        <v>412</v>
      </c>
      <c r="M166">
        <v>609332.08080607397</v>
      </c>
      <c r="N166">
        <v>239248.206806136</v>
      </c>
      <c r="O166">
        <v>609325.28056100302</v>
      </c>
      <c r="P166">
        <v>239238.491274467</v>
      </c>
      <c r="Q166">
        <v>93.959945678710895</v>
      </c>
      <c r="R166">
        <v>3.96</v>
      </c>
      <c r="S166">
        <v>34.989538109959099</v>
      </c>
      <c r="U166">
        <v>31.029538109959098</v>
      </c>
      <c r="V166" t="s">
        <v>40</v>
      </c>
      <c r="W166">
        <v>10.4095759494174</v>
      </c>
      <c r="X166">
        <v>57.159214853061599</v>
      </c>
      <c r="Y166">
        <v>1.6399104170885199</v>
      </c>
      <c r="Z166">
        <v>609331.24969139299</v>
      </c>
      <c r="AA166">
        <v>239247.01938995899</v>
      </c>
      <c r="AB166">
        <v>809.5</v>
      </c>
      <c r="AC166">
        <v>830.5</v>
      </c>
      <c r="AD166" t="s">
        <v>421</v>
      </c>
      <c r="AE166" t="s">
        <v>418</v>
      </c>
      <c r="AF166" t="s">
        <v>419</v>
      </c>
      <c r="AG166" s="2">
        <v>0.33957327340614102</v>
      </c>
      <c r="AH166" s="2">
        <v>0.31630942010396101</v>
      </c>
      <c r="AI166" s="2">
        <v>-2.3263853302179699E-2</v>
      </c>
      <c r="AJ166" s="2">
        <v>2.3263853302179699E-2</v>
      </c>
      <c r="AK166" s="2">
        <v>6.8509082204344804E-2</v>
      </c>
      <c r="AL166" s="2">
        <v>0.313495083632924</v>
      </c>
      <c r="AM166" t="s">
        <v>420</v>
      </c>
    </row>
    <row r="167" spans="1:39" x14ac:dyDescent="0.25">
      <c r="A167">
        <v>1</v>
      </c>
      <c r="B167">
        <v>12.069172932330799</v>
      </c>
      <c r="C167">
        <v>820</v>
      </c>
      <c r="D167">
        <v>497</v>
      </c>
      <c r="E167">
        <v>0.54156760539184501</v>
      </c>
      <c r="F167">
        <v>-0.186913315928142</v>
      </c>
      <c r="G167">
        <v>11.858958159337099</v>
      </c>
      <c r="H167">
        <v>21</v>
      </c>
      <c r="I167">
        <v>441</v>
      </c>
      <c r="J167">
        <v>810</v>
      </c>
      <c r="K167">
        <v>830</v>
      </c>
      <c r="L167" t="s">
        <v>412</v>
      </c>
      <c r="M167">
        <v>609332.08080607397</v>
      </c>
      <c r="N167">
        <v>239248.206806136</v>
      </c>
      <c r="O167">
        <v>609325.28056100302</v>
      </c>
      <c r="P167">
        <v>239238.491274467</v>
      </c>
      <c r="Q167">
        <v>93.959945678710895</v>
      </c>
      <c r="R167">
        <v>3.96</v>
      </c>
      <c r="S167">
        <v>34.989538109959099</v>
      </c>
      <c r="U167">
        <v>31.029538109959098</v>
      </c>
      <c r="V167" t="s">
        <v>40</v>
      </c>
      <c r="W167">
        <v>10.8377461470957</v>
      </c>
      <c r="X167">
        <v>118.676311593723</v>
      </c>
      <c r="Y167">
        <v>1.6399104170885199</v>
      </c>
      <c r="Z167">
        <v>609331.49521568301</v>
      </c>
      <c r="AA167">
        <v>239247.37017128899</v>
      </c>
      <c r="AB167">
        <v>809.5</v>
      </c>
      <c r="AC167">
        <v>830.5</v>
      </c>
      <c r="AD167" t="s">
        <v>421</v>
      </c>
      <c r="AE167" t="s">
        <v>422</v>
      </c>
      <c r="AF167" t="s">
        <v>419</v>
      </c>
      <c r="AG167" s="2">
        <v>0.33957327340614102</v>
      </c>
      <c r="AH167" s="2">
        <v>0.31630942010396101</v>
      </c>
      <c r="AI167" s="2">
        <v>-2.3263853302179699E-2</v>
      </c>
      <c r="AJ167" s="2">
        <v>2.3263853302179699E-2</v>
      </c>
      <c r="AK167" s="2">
        <v>6.8509082204344804E-2</v>
      </c>
      <c r="AL167" s="2">
        <v>0.32638986941310699</v>
      </c>
      <c r="AM167" t="s">
        <v>420</v>
      </c>
    </row>
    <row r="168" spans="1:39" x14ac:dyDescent="0.25">
      <c r="A168">
        <v>7</v>
      </c>
      <c r="B168">
        <v>18.878125000000001</v>
      </c>
      <c r="C168">
        <v>641</v>
      </c>
      <c r="D168">
        <v>441</v>
      </c>
      <c r="E168">
        <v>0.246816051964103</v>
      </c>
      <c r="F168">
        <v>-0.107537888312727</v>
      </c>
      <c r="G168">
        <v>18.7690730840546</v>
      </c>
      <c r="H168">
        <v>10</v>
      </c>
      <c r="I168">
        <v>413</v>
      </c>
      <c r="J168">
        <v>637</v>
      </c>
      <c r="K168">
        <v>646</v>
      </c>
      <c r="L168" t="s">
        <v>398</v>
      </c>
      <c r="M168">
        <v>609332.53446133796</v>
      </c>
      <c r="N168">
        <v>239247.88534495101</v>
      </c>
      <c r="O168">
        <v>609315.71819363895</v>
      </c>
      <c r="P168">
        <v>239239.54920405199</v>
      </c>
      <c r="Q168">
        <v>94.494804382324205</v>
      </c>
      <c r="R168">
        <v>49.49</v>
      </c>
      <c r="S168">
        <v>63.631518093624699</v>
      </c>
      <c r="U168">
        <v>14.1415180936247</v>
      </c>
      <c r="V168" t="s">
        <v>40</v>
      </c>
      <c r="W168">
        <v>17.6091440195651</v>
      </c>
      <c r="X168">
        <v>32.681708422610498</v>
      </c>
      <c r="Y168">
        <v>1.6492454624995201</v>
      </c>
      <c r="Z168">
        <v>609331.49521568301</v>
      </c>
      <c r="AA168">
        <v>239247.37017128899</v>
      </c>
      <c r="AB168">
        <v>636</v>
      </c>
      <c r="AC168">
        <v>646</v>
      </c>
      <c r="AD168" t="s">
        <v>424</v>
      </c>
      <c r="AE168" t="s">
        <v>422</v>
      </c>
      <c r="AF168" t="s">
        <v>419</v>
      </c>
      <c r="AG168" s="2">
        <v>0.33957327340614102</v>
      </c>
      <c r="AH168" s="2">
        <v>0.31630942010396101</v>
      </c>
      <c r="AI168" s="2">
        <v>-2.3263853302179699E-2</v>
      </c>
      <c r="AJ168" s="2">
        <v>2.3263853302179699E-2</v>
      </c>
      <c r="AK168" s="2">
        <v>6.8509082204344804E-2</v>
      </c>
      <c r="AL168" s="2">
        <v>0.32338719420060202</v>
      </c>
      <c r="AM168" t="s">
        <v>423</v>
      </c>
    </row>
    <row r="169" spans="1:39" x14ac:dyDescent="0.25">
      <c r="A169">
        <v>0</v>
      </c>
      <c r="B169">
        <v>9.8078688524590092</v>
      </c>
      <c r="C169">
        <v>704</v>
      </c>
      <c r="D169">
        <v>518</v>
      </c>
      <c r="E169">
        <v>0.35877067027057202</v>
      </c>
      <c r="F169">
        <v>-0.240319065186958</v>
      </c>
      <c r="G169">
        <v>9.5260111292529395</v>
      </c>
      <c r="H169">
        <v>33</v>
      </c>
      <c r="I169">
        <v>452</v>
      </c>
      <c r="J169">
        <v>689</v>
      </c>
      <c r="K169">
        <v>721</v>
      </c>
      <c r="L169" t="s">
        <v>425</v>
      </c>
      <c r="M169">
        <v>609341.73059431196</v>
      </c>
      <c r="N169">
        <v>239246.03527021001</v>
      </c>
      <c r="O169">
        <v>609345.10618954804</v>
      </c>
      <c r="P169">
        <v>239237.127394771</v>
      </c>
      <c r="Q169">
        <v>93.685485839843693</v>
      </c>
      <c r="R169">
        <v>318.69</v>
      </c>
      <c r="S169">
        <v>339.24604521958298</v>
      </c>
      <c r="U169">
        <v>20.5560452195834</v>
      </c>
      <c r="V169" t="s">
        <v>40</v>
      </c>
      <c r="W169">
        <v>9.8534219607830806</v>
      </c>
      <c r="X169">
        <v>63.637133351407599</v>
      </c>
      <c r="Y169">
        <v>1.6351201892357901</v>
      </c>
      <c r="Z169">
        <v>609341.61457445601</v>
      </c>
      <c r="AA169">
        <v>239246.341435599</v>
      </c>
      <c r="AB169">
        <v>687.5</v>
      </c>
      <c r="AC169">
        <v>720.5</v>
      </c>
      <c r="AD169" t="s">
        <v>427</v>
      </c>
      <c r="AE169" t="s">
        <v>428</v>
      </c>
      <c r="AF169" t="s">
        <v>429</v>
      </c>
      <c r="AG169" s="2">
        <v>0.50127483217097102</v>
      </c>
      <c r="AH169" s="2">
        <v>0.506344280663375</v>
      </c>
      <c r="AI169" s="2">
        <v>5.0694484924045302E-3</v>
      </c>
      <c r="AJ169" s="2">
        <v>5.0694484924045302E-3</v>
      </c>
      <c r="AK169" s="2">
        <v>1.01131119438996E-2</v>
      </c>
      <c r="AL169" s="2">
        <v>0.55662611839857901</v>
      </c>
      <c r="AM169" t="s">
        <v>426</v>
      </c>
    </row>
    <row r="170" spans="1:39" x14ac:dyDescent="0.25">
      <c r="A170">
        <v>0</v>
      </c>
      <c r="B170">
        <v>9.8078688524590092</v>
      </c>
      <c r="C170">
        <v>704</v>
      </c>
      <c r="D170">
        <v>518</v>
      </c>
      <c r="E170">
        <v>0.35877067027057202</v>
      </c>
      <c r="F170">
        <v>-0.240319065186958</v>
      </c>
      <c r="G170">
        <v>9.5260111292529395</v>
      </c>
      <c r="H170">
        <v>33</v>
      </c>
      <c r="I170">
        <v>452</v>
      </c>
      <c r="J170">
        <v>689</v>
      </c>
      <c r="K170">
        <v>721</v>
      </c>
      <c r="L170" t="s">
        <v>425</v>
      </c>
      <c r="M170">
        <v>609341.73059431196</v>
      </c>
      <c r="N170">
        <v>239246.03527021001</v>
      </c>
      <c r="O170">
        <v>609345.10618954804</v>
      </c>
      <c r="P170">
        <v>239237.127394771</v>
      </c>
      <c r="Q170">
        <v>93.685485839843693</v>
      </c>
      <c r="R170">
        <v>318.69</v>
      </c>
      <c r="S170">
        <v>339.24604521958298</v>
      </c>
      <c r="U170">
        <v>20.5560452195834</v>
      </c>
      <c r="V170" t="s">
        <v>40</v>
      </c>
      <c r="W170">
        <v>9.8734758961476601</v>
      </c>
      <c r="X170">
        <v>63.637133351407599</v>
      </c>
      <c r="Y170">
        <v>1.6351201892357901</v>
      </c>
      <c r="Z170">
        <v>609341.60746823205</v>
      </c>
      <c r="AA170">
        <v>239246.36018824999</v>
      </c>
      <c r="AB170">
        <v>687.5</v>
      </c>
      <c r="AC170">
        <v>720.5</v>
      </c>
      <c r="AD170" t="s">
        <v>427</v>
      </c>
      <c r="AE170" t="s">
        <v>430</v>
      </c>
      <c r="AF170" t="s">
        <v>429</v>
      </c>
      <c r="AG170" s="2">
        <v>0.50127483217097102</v>
      </c>
      <c r="AH170" s="2">
        <v>0.506344280663375</v>
      </c>
      <c r="AI170" s="2">
        <v>5.0694484924045302E-3</v>
      </c>
      <c r="AJ170" s="2">
        <v>5.0694484924045302E-3</v>
      </c>
      <c r="AK170" s="2">
        <v>1.01131119438996E-2</v>
      </c>
      <c r="AL170" s="2">
        <v>0.55775897805332897</v>
      </c>
      <c r="AM170" t="s">
        <v>426</v>
      </c>
    </row>
    <row r="171" spans="1:39" x14ac:dyDescent="0.25">
      <c r="A171">
        <v>0</v>
      </c>
      <c r="B171">
        <v>10.786754966887401</v>
      </c>
      <c r="C171">
        <v>277</v>
      </c>
      <c r="D171">
        <v>524</v>
      </c>
      <c r="E171">
        <v>-0.43030016649186598</v>
      </c>
      <c r="F171">
        <v>-0.24357685113008801</v>
      </c>
      <c r="G171">
        <v>10.4683465306692</v>
      </c>
      <c r="H171">
        <v>33</v>
      </c>
      <c r="I171">
        <v>455</v>
      </c>
      <c r="J171">
        <v>263</v>
      </c>
      <c r="K171">
        <v>295</v>
      </c>
      <c r="L171" t="s">
        <v>425</v>
      </c>
      <c r="M171">
        <v>609341.36074556701</v>
      </c>
      <c r="N171">
        <v>239246.90276834299</v>
      </c>
      <c r="O171">
        <v>609345.10618954804</v>
      </c>
      <c r="P171">
        <v>239237.127394771</v>
      </c>
      <c r="Q171">
        <v>93.685485839843693</v>
      </c>
      <c r="R171">
        <v>3.69</v>
      </c>
      <c r="S171">
        <v>-20.964383463760502</v>
      </c>
      <c r="U171">
        <v>-24.654383463760499</v>
      </c>
      <c r="V171" t="s">
        <v>40</v>
      </c>
      <c r="W171">
        <v>9.5139492916078101</v>
      </c>
      <c r="X171">
        <v>113.486547366281</v>
      </c>
      <c r="Y171">
        <v>1.6351201892357901</v>
      </c>
      <c r="Z171">
        <v>609341.70221700997</v>
      </c>
      <c r="AA171">
        <v>239246.01154932199</v>
      </c>
      <c r="AB171">
        <v>260.5</v>
      </c>
      <c r="AC171">
        <v>293.5</v>
      </c>
      <c r="AD171" t="s">
        <v>432</v>
      </c>
      <c r="AE171" t="s">
        <v>433</v>
      </c>
      <c r="AF171" t="s">
        <v>429</v>
      </c>
      <c r="AG171" s="2">
        <v>0.50127483217097102</v>
      </c>
      <c r="AH171" s="2">
        <v>0.506344280663375</v>
      </c>
      <c r="AI171" s="2">
        <v>5.0694484924045302E-3</v>
      </c>
      <c r="AJ171" s="2">
        <v>5.0694484924045302E-3</v>
      </c>
      <c r="AK171" s="2">
        <v>1.01131119438996E-2</v>
      </c>
      <c r="AL171" s="2">
        <v>0.50639704425748899</v>
      </c>
      <c r="AM171" t="s">
        <v>431</v>
      </c>
    </row>
    <row r="172" spans="1:39" x14ac:dyDescent="0.25">
      <c r="A172">
        <v>0</v>
      </c>
      <c r="B172">
        <v>10.786754966887401</v>
      </c>
      <c r="C172">
        <v>277</v>
      </c>
      <c r="D172">
        <v>524</v>
      </c>
      <c r="E172">
        <v>-0.43030016649186598</v>
      </c>
      <c r="F172">
        <v>-0.24357685113008801</v>
      </c>
      <c r="G172">
        <v>10.4683465306692</v>
      </c>
      <c r="H172">
        <v>33</v>
      </c>
      <c r="I172">
        <v>455</v>
      </c>
      <c r="J172">
        <v>263</v>
      </c>
      <c r="K172">
        <v>295</v>
      </c>
      <c r="L172" t="s">
        <v>425</v>
      </c>
      <c r="M172">
        <v>609341.36074556701</v>
      </c>
      <c r="N172">
        <v>239246.90276834299</v>
      </c>
      <c r="O172">
        <v>609345.10618954804</v>
      </c>
      <c r="P172">
        <v>239237.127394771</v>
      </c>
      <c r="Q172">
        <v>93.685485839843693</v>
      </c>
      <c r="R172">
        <v>3.69</v>
      </c>
      <c r="S172">
        <v>-20.964383463760502</v>
      </c>
      <c r="U172">
        <v>-24.654383463760499</v>
      </c>
      <c r="V172" t="s">
        <v>40</v>
      </c>
      <c r="W172">
        <v>9.8526330455164892</v>
      </c>
      <c r="X172">
        <v>63.4267046680636</v>
      </c>
      <c r="Y172">
        <v>1.6351201892357901</v>
      </c>
      <c r="Z172">
        <v>609341.58104018203</v>
      </c>
      <c r="AA172">
        <v>239246.32781323299</v>
      </c>
      <c r="AB172">
        <v>260.5</v>
      </c>
      <c r="AC172">
        <v>293.5</v>
      </c>
      <c r="AD172" t="s">
        <v>432</v>
      </c>
      <c r="AE172" t="s">
        <v>434</v>
      </c>
      <c r="AF172" t="s">
        <v>429</v>
      </c>
      <c r="AG172" s="2">
        <v>0.50127483217097102</v>
      </c>
      <c r="AH172" s="2">
        <v>0.506344280663375</v>
      </c>
      <c r="AI172" s="2">
        <v>5.0694484924045302E-3</v>
      </c>
      <c r="AJ172" s="2">
        <v>5.0694484924045302E-3</v>
      </c>
      <c r="AK172" s="2">
        <v>1.01131119438996E-2</v>
      </c>
      <c r="AL172" s="2">
        <v>0.52442409555454295</v>
      </c>
      <c r="AM172" t="s">
        <v>431</v>
      </c>
    </row>
    <row r="173" spans="1:39" x14ac:dyDescent="0.25">
      <c r="A173">
        <v>0</v>
      </c>
      <c r="B173">
        <v>11.0618421052631</v>
      </c>
      <c r="C173">
        <v>878</v>
      </c>
      <c r="D173">
        <v>519</v>
      </c>
      <c r="E173">
        <v>0.62061889859992903</v>
      </c>
      <c r="F173">
        <v>-0.211300114973732</v>
      </c>
      <c r="G173">
        <v>10.815816409297099</v>
      </c>
      <c r="H173">
        <v>32</v>
      </c>
      <c r="I173">
        <v>453</v>
      </c>
      <c r="J173">
        <v>860</v>
      </c>
      <c r="K173">
        <v>891</v>
      </c>
      <c r="L173" t="s">
        <v>415</v>
      </c>
      <c r="M173">
        <v>609341.74296782399</v>
      </c>
      <c r="N173">
        <v>239246.49819642599</v>
      </c>
      <c r="O173">
        <v>609334.88968430704</v>
      </c>
      <c r="P173">
        <v>239238.13073626001</v>
      </c>
      <c r="Q173">
        <v>93.763099670410099</v>
      </c>
      <c r="R173">
        <v>3.76</v>
      </c>
      <c r="S173">
        <v>39.318843575833498</v>
      </c>
      <c r="U173">
        <v>35.5588435758335</v>
      </c>
      <c r="V173" t="s">
        <v>40</v>
      </c>
      <c r="W173">
        <v>10.6131866632563</v>
      </c>
      <c r="X173">
        <v>56.290068292342198</v>
      </c>
      <c r="Y173">
        <v>1.63647480612426</v>
      </c>
      <c r="Z173">
        <v>609341.61457445601</v>
      </c>
      <c r="AA173">
        <v>239246.341435599</v>
      </c>
      <c r="AB173">
        <v>862</v>
      </c>
      <c r="AC173">
        <v>894</v>
      </c>
      <c r="AD173" t="s">
        <v>436</v>
      </c>
      <c r="AE173" t="s">
        <v>428</v>
      </c>
      <c r="AF173" t="s">
        <v>429</v>
      </c>
      <c r="AG173" s="2">
        <v>0.50127483217097102</v>
      </c>
      <c r="AH173" s="2">
        <v>0.506344280663375</v>
      </c>
      <c r="AI173" s="2">
        <v>5.0694484924045302E-3</v>
      </c>
      <c r="AJ173" s="2">
        <v>5.0694484924045302E-3</v>
      </c>
      <c r="AK173" s="2">
        <v>1.01131119438996E-2</v>
      </c>
      <c r="AL173" s="2">
        <v>0.43899835433739898</v>
      </c>
      <c r="AM173" t="s">
        <v>435</v>
      </c>
    </row>
    <row r="174" spans="1:39" x14ac:dyDescent="0.25">
      <c r="A174">
        <v>0</v>
      </c>
      <c r="B174">
        <v>12.3252100840336</v>
      </c>
      <c r="C174">
        <v>426</v>
      </c>
      <c r="D174">
        <v>495</v>
      </c>
      <c r="E174">
        <v>-0.16641530118311501</v>
      </c>
      <c r="F174">
        <v>-0.210630622609148</v>
      </c>
      <c r="G174">
        <v>12.0528138295538</v>
      </c>
      <c r="H174">
        <v>24</v>
      </c>
      <c r="I174">
        <v>441</v>
      </c>
      <c r="J174">
        <v>413</v>
      </c>
      <c r="K174">
        <v>436</v>
      </c>
      <c r="L174" t="s">
        <v>415</v>
      </c>
      <c r="M174">
        <v>609342.51150776795</v>
      </c>
      <c r="N174">
        <v>239247.46765911201</v>
      </c>
      <c r="O174">
        <v>609334.88968430704</v>
      </c>
      <c r="P174">
        <v>239238.13073626001</v>
      </c>
      <c r="Q174">
        <v>93.763099670410099</v>
      </c>
      <c r="R174">
        <v>48.76</v>
      </c>
      <c r="S174">
        <v>39.225105595808998</v>
      </c>
      <c r="U174">
        <v>-9.5348944041909398</v>
      </c>
      <c r="V174" t="s">
        <v>40</v>
      </c>
      <c r="W174">
        <v>10.5814136268651</v>
      </c>
      <c r="X174">
        <v>56.383806272366698</v>
      </c>
      <c r="Y174">
        <v>1.63647480612426</v>
      </c>
      <c r="Z174">
        <v>609341.58104018203</v>
      </c>
      <c r="AA174">
        <v>239246.32781323299</v>
      </c>
      <c r="AB174">
        <v>414</v>
      </c>
      <c r="AC174">
        <v>438</v>
      </c>
      <c r="AD174" t="s">
        <v>438</v>
      </c>
      <c r="AE174" t="s">
        <v>434</v>
      </c>
      <c r="AF174" t="s">
        <v>429</v>
      </c>
      <c r="AG174" s="2">
        <v>0.50127483217097102</v>
      </c>
      <c r="AH174" s="2">
        <v>0.506344280663375</v>
      </c>
      <c r="AI174" s="2">
        <v>5.0694484924045302E-3</v>
      </c>
      <c r="AJ174" s="2">
        <v>5.0694484924045302E-3</v>
      </c>
      <c r="AK174" s="2">
        <v>1.01131119438996E-2</v>
      </c>
      <c r="AL174" s="2">
        <v>0.48227553649698601</v>
      </c>
      <c r="AM174" t="s">
        <v>437</v>
      </c>
    </row>
    <row r="175" spans="1:39" x14ac:dyDescent="0.25">
      <c r="A175">
        <v>0</v>
      </c>
      <c r="B175">
        <v>12.3252100840336</v>
      </c>
      <c r="C175">
        <v>426</v>
      </c>
      <c r="D175">
        <v>495</v>
      </c>
      <c r="E175">
        <v>-0.16641530118311501</v>
      </c>
      <c r="F175">
        <v>-0.210630622609148</v>
      </c>
      <c r="G175">
        <v>12.0528138295538</v>
      </c>
      <c r="H175">
        <v>24</v>
      </c>
      <c r="I175">
        <v>441</v>
      </c>
      <c r="J175">
        <v>413</v>
      </c>
      <c r="K175">
        <v>436</v>
      </c>
      <c r="L175" t="s">
        <v>415</v>
      </c>
      <c r="M175">
        <v>609342.51150776795</v>
      </c>
      <c r="N175">
        <v>239247.46765911201</v>
      </c>
      <c r="O175">
        <v>609334.88968430704</v>
      </c>
      <c r="P175">
        <v>239238.13073626001</v>
      </c>
      <c r="Q175">
        <v>93.763099670410099</v>
      </c>
      <c r="R175">
        <v>48.76</v>
      </c>
      <c r="S175">
        <v>39.225105595808998</v>
      </c>
      <c r="U175">
        <v>-9.5348944041909398</v>
      </c>
      <c r="V175" t="s">
        <v>40</v>
      </c>
      <c r="W175">
        <v>10.6232057736811</v>
      </c>
      <c r="X175">
        <v>56.383806272366698</v>
      </c>
      <c r="Y175">
        <v>1.63647480612426</v>
      </c>
      <c r="Z175">
        <v>609341.60746823205</v>
      </c>
      <c r="AA175">
        <v>239246.36018824999</v>
      </c>
      <c r="AB175">
        <v>414</v>
      </c>
      <c r="AC175">
        <v>438</v>
      </c>
      <c r="AD175" t="s">
        <v>438</v>
      </c>
      <c r="AE175" t="s">
        <v>430</v>
      </c>
      <c r="AF175" t="s">
        <v>429</v>
      </c>
      <c r="AG175" s="2">
        <v>0.50127483217097102</v>
      </c>
      <c r="AH175" s="2">
        <v>0.506344280663375</v>
      </c>
      <c r="AI175" s="2">
        <v>5.0694484924045302E-3</v>
      </c>
      <c r="AJ175" s="2">
        <v>5.0694484924045302E-3</v>
      </c>
      <c r="AK175" s="2">
        <v>1.01131119438996E-2</v>
      </c>
      <c r="AL175" s="2">
        <v>0.484180322637838</v>
      </c>
      <c r="AM175" t="s">
        <v>437</v>
      </c>
    </row>
    <row r="176" spans="1:39" x14ac:dyDescent="0.25">
      <c r="A176">
        <v>0</v>
      </c>
      <c r="B176">
        <v>17.9208791208791</v>
      </c>
      <c r="C176">
        <v>388</v>
      </c>
      <c r="D176">
        <v>457</v>
      </c>
      <c r="E176">
        <v>-0.23761231386547099</v>
      </c>
      <c r="F176">
        <v>-0.13769519098378699</v>
      </c>
      <c r="G176">
        <v>17.751257750407898</v>
      </c>
      <c r="H176">
        <v>17</v>
      </c>
      <c r="I176">
        <v>422</v>
      </c>
      <c r="J176">
        <v>380</v>
      </c>
      <c r="K176">
        <v>396</v>
      </c>
      <c r="L176" t="s">
        <v>439</v>
      </c>
      <c r="M176">
        <v>609340.23678332404</v>
      </c>
      <c r="N176">
        <v>239247.064408037</v>
      </c>
      <c r="O176">
        <v>609354.65304349095</v>
      </c>
      <c r="P176">
        <v>239236.70686998399</v>
      </c>
      <c r="Q176">
        <v>94.311019897460895</v>
      </c>
      <c r="R176">
        <v>319.31</v>
      </c>
      <c r="S176">
        <v>305.69581725517003</v>
      </c>
      <c r="U176">
        <v>-13.6141827448293</v>
      </c>
      <c r="V176" t="s">
        <v>40</v>
      </c>
      <c r="W176">
        <v>15.9468167396494</v>
      </c>
      <c r="X176">
        <v>33.173653352650099</v>
      </c>
      <c r="Y176">
        <v>1.6460378181245701</v>
      </c>
      <c r="Z176">
        <v>609341.70221700997</v>
      </c>
      <c r="AA176">
        <v>239246.01154932199</v>
      </c>
      <c r="AB176">
        <v>379.5</v>
      </c>
      <c r="AC176">
        <v>396.5</v>
      </c>
      <c r="AD176" t="s">
        <v>441</v>
      </c>
      <c r="AE176" t="s">
        <v>433</v>
      </c>
      <c r="AF176" t="s">
        <v>429</v>
      </c>
      <c r="AG176" s="2">
        <v>0.50127483217097102</v>
      </c>
      <c r="AH176" s="2">
        <v>0.506344280663375</v>
      </c>
      <c r="AI176" s="2">
        <v>5.0694484924045302E-3</v>
      </c>
      <c r="AJ176" s="2">
        <v>5.0694484924045302E-3</v>
      </c>
      <c r="AK176" s="2">
        <v>1.01131119438996E-2</v>
      </c>
      <c r="AL176" s="2">
        <v>0.50009379557084199</v>
      </c>
      <c r="AM176" t="s">
        <v>440</v>
      </c>
    </row>
    <row r="177" spans="1:39" x14ac:dyDescent="0.25">
      <c r="A177">
        <v>0</v>
      </c>
      <c r="B177">
        <v>9.4409356725146196</v>
      </c>
      <c r="C177">
        <v>269</v>
      </c>
      <c r="D177">
        <v>524</v>
      </c>
      <c r="E177">
        <v>-0.44312957323174601</v>
      </c>
      <c r="F177">
        <v>-0.24217890264742101</v>
      </c>
      <c r="G177">
        <v>9.1654278199580794</v>
      </c>
      <c r="H177">
        <v>23</v>
      </c>
      <c r="I177">
        <v>456</v>
      </c>
      <c r="J177">
        <v>258</v>
      </c>
      <c r="K177">
        <v>280</v>
      </c>
      <c r="L177" t="s">
        <v>425</v>
      </c>
      <c r="M177">
        <v>609348.73161347199</v>
      </c>
      <c r="N177">
        <v>239245.54531425799</v>
      </c>
      <c r="O177">
        <v>609345.10618954804</v>
      </c>
      <c r="P177">
        <v>239237.127394771</v>
      </c>
      <c r="Q177">
        <v>93.685485839843693</v>
      </c>
      <c r="R177">
        <v>48.69</v>
      </c>
      <c r="S177">
        <v>23.3005456763876</v>
      </c>
      <c r="U177">
        <v>-25.389454323612298</v>
      </c>
      <c r="V177" t="s">
        <v>40</v>
      </c>
      <c r="W177">
        <v>8.9555567343593303</v>
      </c>
      <c r="X177">
        <v>69.221618226132904</v>
      </c>
      <c r="Y177">
        <v>1.6351201892357901</v>
      </c>
      <c r="Z177">
        <v>609348.648598072</v>
      </c>
      <c r="AA177">
        <v>239245.35255970899</v>
      </c>
      <c r="AB177">
        <v>257.5</v>
      </c>
      <c r="AC177">
        <v>280.5</v>
      </c>
      <c r="AD177" t="s">
        <v>443</v>
      </c>
      <c r="AE177" t="s">
        <v>444</v>
      </c>
      <c r="AF177" t="s">
        <v>445</v>
      </c>
      <c r="AG177" s="2">
        <v>0.33957327340614102</v>
      </c>
      <c r="AH177" s="2">
        <v>0.34719748804466899</v>
      </c>
      <c r="AI177" s="2">
        <v>7.6242146385284704E-3</v>
      </c>
      <c r="AJ177" s="2">
        <v>7.6242146385284704E-3</v>
      </c>
      <c r="AK177" s="2">
        <v>2.2452340144595601E-2</v>
      </c>
      <c r="AL177" s="2">
        <v>0.328310073600248</v>
      </c>
      <c r="AM177" t="s">
        <v>442</v>
      </c>
    </row>
    <row r="178" spans="1:39" x14ac:dyDescent="0.25">
      <c r="A178">
        <v>1</v>
      </c>
      <c r="B178">
        <v>12.239416058394101</v>
      </c>
      <c r="C178">
        <v>565</v>
      </c>
      <c r="D178">
        <v>489</v>
      </c>
      <c r="E178">
        <v>0.103148244092669</v>
      </c>
      <c r="F178">
        <v>-0.201227334441063</v>
      </c>
      <c r="G178">
        <v>11.992449194958301</v>
      </c>
      <c r="H178">
        <v>18</v>
      </c>
      <c r="I178">
        <v>438</v>
      </c>
      <c r="J178">
        <v>559</v>
      </c>
      <c r="K178">
        <v>576</v>
      </c>
      <c r="L178" t="s">
        <v>439</v>
      </c>
      <c r="M178">
        <v>609347.81222086097</v>
      </c>
      <c r="N178">
        <v>239246.55684376199</v>
      </c>
      <c r="O178">
        <v>609354.65304349095</v>
      </c>
      <c r="P178">
        <v>239236.70686998399</v>
      </c>
      <c r="Q178">
        <v>94.311019897460895</v>
      </c>
      <c r="R178">
        <v>319.31</v>
      </c>
      <c r="S178">
        <v>325.21995905069502</v>
      </c>
      <c r="U178">
        <v>5.90995905069515</v>
      </c>
      <c r="V178" t="s">
        <v>40</v>
      </c>
      <c r="W178">
        <v>10.5262203859425</v>
      </c>
      <c r="X178">
        <v>52.697795148174599</v>
      </c>
      <c r="Y178">
        <v>1.6460378181245701</v>
      </c>
      <c r="Z178">
        <v>609348.648598072</v>
      </c>
      <c r="AA178">
        <v>239245.35255970899</v>
      </c>
      <c r="AB178">
        <v>556</v>
      </c>
      <c r="AC178">
        <v>574</v>
      </c>
      <c r="AD178" t="s">
        <v>441</v>
      </c>
      <c r="AE178" t="s">
        <v>444</v>
      </c>
      <c r="AF178" t="s">
        <v>445</v>
      </c>
      <c r="AG178" s="2">
        <v>0.33957327340614102</v>
      </c>
      <c r="AH178" s="2">
        <v>0.34719748804466899</v>
      </c>
      <c r="AI178" s="2">
        <v>7.6242146385284704E-3</v>
      </c>
      <c r="AJ178" s="2">
        <v>7.6242146385284704E-3</v>
      </c>
      <c r="AK178" s="2">
        <v>2.2452340144595601E-2</v>
      </c>
      <c r="AL178" s="2">
        <v>0.36608490248909098</v>
      </c>
      <c r="AM178" t="s">
        <v>440</v>
      </c>
    </row>
    <row r="179" spans="1:39" x14ac:dyDescent="0.25">
      <c r="A179">
        <v>1</v>
      </c>
      <c r="B179">
        <v>5.9779904306220102</v>
      </c>
      <c r="C179">
        <v>898</v>
      </c>
      <c r="D179">
        <v>665</v>
      </c>
      <c r="E179">
        <v>0.645996424886771</v>
      </c>
      <c r="F179">
        <v>-0.41303091283384902</v>
      </c>
      <c r="G179">
        <v>5.4752920212059504</v>
      </c>
      <c r="H179">
        <v>80</v>
      </c>
      <c r="I179">
        <v>527</v>
      </c>
      <c r="J179">
        <v>857</v>
      </c>
      <c r="K179">
        <v>936</v>
      </c>
      <c r="L179" t="s">
        <v>446</v>
      </c>
      <c r="M179">
        <v>609373.35373233305</v>
      </c>
      <c r="N179">
        <v>239243.31719367899</v>
      </c>
      <c r="O179">
        <v>609373.70011632401</v>
      </c>
      <c r="P179">
        <v>239237.85286930701</v>
      </c>
      <c r="Q179">
        <v>274.358642578125</v>
      </c>
      <c r="R179">
        <v>319.36</v>
      </c>
      <c r="S179">
        <v>356.37286872655102</v>
      </c>
      <c r="U179">
        <v>37.012868726551901</v>
      </c>
      <c r="V179" t="s">
        <v>40</v>
      </c>
      <c r="W179">
        <v>6.0353284637217497</v>
      </c>
      <c r="X179">
        <v>81.549977492948798</v>
      </c>
      <c r="Y179">
        <v>4.7884616442905799</v>
      </c>
      <c r="Z179">
        <v>609373.31830268702</v>
      </c>
      <c r="AA179">
        <v>239243.876108303</v>
      </c>
      <c r="AB179">
        <v>858</v>
      </c>
      <c r="AC179">
        <v>938</v>
      </c>
      <c r="AD179" t="s">
        <v>448</v>
      </c>
      <c r="AE179" t="s">
        <v>449</v>
      </c>
      <c r="AF179" t="s">
        <v>450</v>
      </c>
      <c r="AG179" s="2">
        <v>0.695316702688766</v>
      </c>
      <c r="AH179" s="2">
        <v>0.64993035166716095</v>
      </c>
      <c r="AI179" s="2">
        <v>-4.5386351021604397E-2</v>
      </c>
      <c r="AJ179" s="2">
        <v>4.5386351021604397E-2</v>
      </c>
      <c r="AK179" s="2">
        <v>6.5274357492200299E-2</v>
      </c>
      <c r="AL179" s="2">
        <v>0.60137154248098501</v>
      </c>
      <c r="AM179" t="s">
        <v>447</v>
      </c>
    </row>
    <row r="180" spans="1:39" x14ac:dyDescent="0.25">
      <c r="A180">
        <v>0</v>
      </c>
      <c r="B180">
        <v>7.5109243697478902</v>
      </c>
      <c r="C180">
        <v>437</v>
      </c>
      <c r="D180">
        <v>609</v>
      </c>
      <c r="E180">
        <v>-0.145449922956401</v>
      </c>
      <c r="F180">
        <v>-0.41015277328841498</v>
      </c>
      <c r="G180">
        <v>6.8879676660179401</v>
      </c>
      <c r="H180">
        <v>54</v>
      </c>
      <c r="I180">
        <v>498</v>
      </c>
      <c r="J180">
        <v>411</v>
      </c>
      <c r="K180">
        <v>464</v>
      </c>
      <c r="L180" t="s">
        <v>446</v>
      </c>
      <c r="M180">
        <v>609373.22279405501</v>
      </c>
      <c r="N180">
        <v>239244.724278334</v>
      </c>
      <c r="O180">
        <v>609373.70011632401</v>
      </c>
      <c r="P180">
        <v>239237.85286930701</v>
      </c>
      <c r="Q180">
        <v>274.358642578125</v>
      </c>
      <c r="R180">
        <v>4.3600000000000003</v>
      </c>
      <c r="S180">
        <v>-3.9736667159047498</v>
      </c>
      <c r="U180">
        <v>-8.3336667159047497</v>
      </c>
      <c r="V180" t="s">
        <v>40</v>
      </c>
      <c r="W180">
        <v>6.0185898187952702</v>
      </c>
      <c r="X180">
        <v>81.2034420504921</v>
      </c>
      <c r="Y180">
        <v>4.7884616442905799</v>
      </c>
      <c r="Z180">
        <v>609373.28304018697</v>
      </c>
      <c r="AA180">
        <v>239243.85699046601</v>
      </c>
      <c r="AB180">
        <v>410</v>
      </c>
      <c r="AC180">
        <v>464</v>
      </c>
      <c r="AD180" t="s">
        <v>452</v>
      </c>
      <c r="AE180" t="s">
        <v>453</v>
      </c>
      <c r="AF180" t="s">
        <v>450</v>
      </c>
      <c r="AG180" s="2">
        <v>0.695316702688766</v>
      </c>
      <c r="AH180" s="2">
        <v>0.64993035166716095</v>
      </c>
      <c r="AI180" s="2">
        <v>-4.5386351021604397E-2</v>
      </c>
      <c r="AJ180" s="2">
        <v>4.5386351021604397E-2</v>
      </c>
      <c r="AK180" s="2">
        <v>6.5274357492200299E-2</v>
      </c>
      <c r="AL180" s="2">
        <v>0.62064731836406095</v>
      </c>
      <c r="AM180" t="s">
        <v>451</v>
      </c>
    </row>
    <row r="181" spans="1:39" x14ac:dyDescent="0.25">
      <c r="A181">
        <v>0</v>
      </c>
      <c r="B181">
        <v>12.601277955271501</v>
      </c>
      <c r="C181">
        <v>622</v>
      </c>
      <c r="D181">
        <v>488</v>
      </c>
      <c r="E181">
        <v>0.21162680876563</v>
      </c>
      <c r="F181">
        <v>-0.19604267746639201</v>
      </c>
      <c r="G181">
        <v>12.359901739953999</v>
      </c>
      <c r="H181">
        <v>34</v>
      </c>
      <c r="I181">
        <v>438</v>
      </c>
      <c r="J181">
        <v>604</v>
      </c>
      <c r="K181">
        <v>637</v>
      </c>
      <c r="L181" t="s">
        <v>454</v>
      </c>
      <c r="M181">
        <v>609374.62183727697</v>
      </c>
      <c r="N181">
        <v>239244.58282964301</v>
      </c>
      <c r="O181">
        <v>609363.75611027598</v>
      </c>
      <c r="P181">
        <v>239238.69189187599</v>
      </c>
      <c r="Q181">
        <v>274.41345214843699</v>
      </c>
      <c r="R181">
        <v>49.41</v>
      </c>
      <c r="S181">
        <v>61.535322974092701</v>
      </c>
      <c r="U181">
        <v>12.1253229740927</v>
      </c>
      <c r="V181" t="s">
        <v>40</v>
      </c>
      <c r="W181">
        <v>10.8370031360328</v>
      </c>
      <c r="X181">
        <v>33.287568259510302</v>
      </c>
      <c r="Y181">
        <v>4.7894182517541397</v>
      </c>
      <c r="Z181">
        <v>609373.28304018697</v>
      </c>
      <c r="AA181">
        <v>239243.85699046601</v>
      </c>
      <c r="AB181">
        <v>605</v>
      </c>
      <c r="AC181">
        <v>639</v>
      </c>
      <c r="AD181" t="s">
        <v>456</v>
      </c>
      <c r="AE181" t="s">
        <v>453</v>
      </c>
      <c r="AF181" t="s">
        <v>450</v>
      </c>
      <c r="AG181" s="2">
        <v>0.695316702688766</v>
      </c>
      <c r="AH181" s="2">
        <v>0.64993035166716095</v>
      </c>
      <c r="AI181" s="2">
        <v>-4.5386351021604397E-2</v>
      </c>
      <c r="AJ181" s="2">
        <v>4.5386351021604397E-2</v>
      </c>
      <c r="AK181" s="2">
        <v>6.5274357492200299E-2</v>
      </c>
      <c r="AL181" s="2">
        <v>0.68757878809250705</v>
      </c>
      <c r="AM181" t="s">
        <v>455</v>
      </c>
    </row>
    <row r="182" spans="1:39" x14ac:dyDescent="0.25">
      <c r="A182">
        <v>0</v>
      </c>
      <c r="B182">
        <v>12.601277955271501</v>
      </c>
      <c r="C182">
        <v>622</v>
      </c>
      <c r="D182">
        <v>488</v>
      </c>
      <c r="E182">
        <v>0.21162680876563</v>
      </c>
      <c r="F182">
        <v>-0.19604267746639201</v>
      </c>
      <c r="G182">
        <v>12.359901739953999</v>
      </c>
      <c r="H182">
        <v>34</v>
      </c>
      <c r="I182">
        <v>438</v>
      </c>
      <c r="J182">
        <v>604</v>
      </c>
      <c r="K182">
        <v>637</v>
      </c>
      <c r="L182" t="s">
        <v>454</v>
      </c>
      <c r="M182">
        <v>609374.62183727697</v>
      </c>
      <c r="N182">
        <v>239244.58282964301</v>
      </c>
      <c r="O182">
        <v>609363.75611027598</v>
      </c>
      <c r="P182">
        <v>239238.69189187599</v>
      </c>
      <c r="Q182">
        <v>274.41345214843699</v>
      </c>
      <c r="R182">
        <v>49.41</v>
      </c>
      <c r="S182">
        <v>61.535322974092701</v>
      </c>
      <c r="U182">
        <v>12.1253229740927</v>
      </c>
      <c r="V182" t="s">
        <v>40</v>
      </c>
      <c r="W182">
        <v>10.8771146758768</v>
      </c>
      <c r="X182">
        <v>33.287568259510302</v>
      </c>
      <c r="Y182">
        <v>4.7894182517541397</v>
      </c>
      <c r="Z182">
        <v>609373.31830268702</v>
      </c>
      <c r="AA182">
        <v>239243.876108303</v>
      </c>
      <c r="AB182">
        <v>605</v>
      </c>
      <c r="AC182">
        <v>639</v>
      </c>
      <c r="AD182" t="s">
        <v>456</v>
      </c>
      <c r="AE182" t="s">
        <v>449</v>
      </c>
      <c r="AF182" t="s">
        <v>450</v>
      </c>
      <c r="AG182" s="2">
        <v>0.695316702688766</v>
      </c>
      <c r="AH182" s="2">
        <v>0.64993035166716095</v>
      </c>
      <c r="AI182" s="2">
        <v>-4.5386351021604397E-2</v>
      </c>
      <c r="AJ182" s="2">
        <v>4.5386351021604397E-2</v>
      </c>
      <c r="AK182" s="2">
        <v>6.5274357492200299E-2</v>
      </c>
      <c r="AL182" s="2">
        <v>0.69012375773109302</v>
      </c>
      <c r="AM182" t="s">
        <v>455</v>
      </c>
    </row>
    <row r="183" spans="1:39" x14ac:dyDescent="0.25">
      <c r="A183">
        <v>0</v>
      </c>
      <c r="B183">
        <v>6.9320000000000004</v>
      </c>
      <c r="C183">
        <v>709</v>
      </c>
      <c r="D183">
        <v>602</v>
      </c>
      <c r="E183">
        <v>0.36730470673986398</v>
      </c>
      <c r="F183">
        <v>-0.37824662642439699</v>
      </c>
      <c r="G183">
        <v>6.4420016664618096</v>
      </c>
      <c r="H183">
        <v>35</v>
      </c>
      <c r="I183">
        <v>494</v>
      </c>
      <c r="J183">
        <v>693</v>
      </c>
      <c r="K183">
        <v>727</v>
      </c>
      <c r="L183" t="s">
        <v>457</v>
      </c>
      <c r="M183">
        <v>609397.295995355</v>
      </c>
      <c r="N183">
        <v>239242.19877437901</v>
      </c>
      <c r="O183">
        <v>609394.67836433905</v>
      </c>
      <c r="P183">
        <v>239236.312570735</v>
      </c>
      <c r="Q183">
        <v>272.92922973632801</v>
      </c>
      <c r="R183">
        <v>2.93</v>
      </c>
      <c r="S183">
        <v>23.975009491484599</v>
      </c>
      <c r="U183">
        <v>21.045009491484599</v>
      </c>
      <c r="V183" t="s">
        <v>40</v>
      </c>
      <c r="W183">
        <v>5.9027153881138599</v>
      </c>
      <c r="X183">
        <v>69.442788245398205</v>
      </c>
      <c r="Y183">
        <v>4.76351368383094</v>
      </c>
      <c r="Z183">
        <v>609397.07686276804</v>
      </c>
      <c r="AA183">
        <v>239241.70601622399</v>
      </c>
      <c r="AB183">
        <v>691.5</v>
      </c>
      <c r="AC183">
        <v>726.5</v>
      </c>
      <c r="AD183" t="s">
        <v>459</v>
      </c>
      <c r="AE183" t="s">
        <v>460</v>
      </c>
      <c r="AF183" t="s">
        <v>461</v>
      </c>
      <c r="AG183" s="2">
        <v>0.35574342928262398</v>
      </c>
      <c r="AH183" s="2">
        <v>0.38031353737978002</v>
      </c>
      <c r="AI183" s="2">
        <v>2.4570108097156498E-2</v>
      </c>
      <c r="AJ183" s="2">
        <v>2.4570108097156498E-2</v>
      </c>
      <c r="AK183" s="2">
        <v>6.9066934410295294E-2</v>
      </c>
      <c r="AL183" s="2">
        <v>0.35136271560203702</v>
      </c>
      <c r="AM183" t="s">
        <v>458</v>
      </c>
    </row>
    <row r="184" spans="1:39" x14ac:dyDescent="0.25">
      <c r="A184">
        <v>0</v>
      </c>
      <c r="B184">
        <v>11.2617647058823</v>
      </c>
      <c r="C184">
        <v>407</v>
      </c>
      <c r="D184">
        <v>503</v>
      </c>
      <c r="E184">
        <v>-0.202273569939279</v>
      </c>
      <c r="F184">
        <v>-0.22386701223856201</v>
      </c>
      <c r="G184">
        <v>10.9807415365237</v>
      </c>
      <c r="H184">
        <v>21</v>
      </c>
      <c r="I184">
        <v>444</v>
      </c>
      <c r="J184">
        <v>397</v>
      </c>
      <c r="K184">
        <v>417</v>
      </c>
      <c r="L184" t="s">
        <v>462</v>
      </c>
      <c r="M184">
        <v>609396.60399366403</v>
      </c>
      <c r="N184">
        <v>239242.04356678599</v>
      </c>
      <c r="O184">
        <v>609405.54129499895</v>
      </c>
      <c r="P184">
        <v>239235.66380742099</v>
      </c>
      <c r="Q184">
        <v>272.11056518554602</v>
      </c>
      <c r="R184">
        <v>317.11</v>
      </c>
      <c r="S184">
        <v>305.52057813543502</v>
      </c>
      <c r="U184">
        <v>-11.589421864564899</v>
      </c>
      <c r="V184" t="s">
        <v>40</v>
      </c>
      <c r="W184">
        <v>10.399754814152599</v>
      </c>
      <c r="X184">
        <v>32.102780398551999</v>
      </c>
      <c r="Y184">
        <v>4.7492252919504399</v>
      </c>
      <c r="Z184">
        <v>609397.07686276804</v>
      </c>
      <c r="AA184">
        <v>239241.70601622399</v>
      </c>
      <c r="AB184">
        <v>396.5</v>
      </c>
      <c r="AC184">
        <v>417.5</v>
      </c>
      <c r="AD184" t="s">
        <v>464</v>
      </c>
      <c r="AE184" t="s">
        <v>460</v>
      </c>
      <c r="AF184" t="s">
        <v>461</v>
      </c>
      <c r="AG184" s="2">
        <v>0.35574342928262398</v>
      </c>
      <c r="AH184" s="2">
        <v>0.38031353737978002</v>
      </c>
      <c r="AI184" s="2">
        <v>2.4570108097156498E-2</v>
      </c>
      <c r="AJ184" s="2">
        <v>2.4570108097156498E-2</v>
      </c>
      <c r="AK184" s="2">
        <v>6.9066934410295294E-2</v>
      </c>
      <c r="AL184" s="2">
        <v>0.40926435915752402</v>
      </c>
      <c r="AM184" t="s">
        <v>463</v>
      </c>
    </row>
    <row r="185" spans="1:39" x14ac:dyDescent="0.25">
      <c r="A185">
        <v>0</v>
      </c>
      <c r="B185">
        <v>6.2232209737827704</v>
      </c>
      <c r="C185">
        <v>293</v>
      </c>
      <c r="D185">
        <v>617</v>
      </c>
      <c r="E185">
        <v>-0.40418440606824502</v>
      </c>
      <c r="F185">
        <v>-0.396275218105136</v>
      </c>
      <c r="G185">
        <v>5.7409530845448202</v>
      </c>
      <c r="H185">
        <v>60</v>
      </c>
      <c r="I185">
        <v>502</v>
      </c>
      <c r="J185">
        <v>263</v>
      </c>
      <c r="K185">
        <v>322</v>
      </c>
      <c r="L185" t="s">
        <v>462</v>
      </c>
      <c r="M185">
        <v>609407.87195089099</v>
      </c>
      <c r="N185">
        <v>239240.91038587099</v>
      </c>
      <c r="O185">
        <v>609405.54129499895</v>
      </c>
      <c r="P185">
        <v>239235.66380742099</v>
      </c>
      <c r="Q185">
        <v>272.11056518554602</v>
      </c>
      <c r="R185">
        <v>47.11</v>
      </c>
      <c r="S185">
        <v>23.951939387287698</v>
      </c>
      <c r="U185">
        <v>-23.158060612712202</v>
      </c>
      <c r="V185" t="s">
        <v>40</v>
      </c>
      <c r="W185">
        <v>5.4856160895254096</v>
      </c>
      <c r="X185">
        <v>67.556802751147401</v>
      </c>
      <c r="Y185">
        <v>4.7492252919504399</v>
      </c>
      <c r="Z185">
        <v>609407.76829167898</v>
      </c>
      <c r="AA185">
        <v>239240.67703688599</v>
      </c>
      <c r="AB185">
        <v>263</v>
      </c>
      <c r="AC185">
        <v>323</v>
      </c>
      <c r="AD185" t="s">
        <v>466</v>
      </c>
      <c r="AE185" t="s">
        <v>467</v>
      </c>
      <c r="AF185" t="s">
        <v>468</v>
      </c>
      <c r="AG185" s="2">
        <v>0.54170022186217803</v>
      </c>
      <c r="AH185" s="2">
        <v>0.52665473598027701</v>
      </c>
      <c r="AI185" s="2">
        <v>-1.50454858819002E-2</v>
      </c>
      <c r="AJ185" s="2">
        <v>1.50454858819002E-2</v>
      </c>
      <c r="AK185" s="2">
        <v>2.7774561048136599E-2</v>
      </c>
      <c r="AL185" s="2">
        <v>0.54299994933770701</v>
      </c>
      <c r="AM185" t="s">
        <v>465</v>
      </c>
    </row>
    <row r="186" spans="1:39" x14ac:dyDescent="0.25">
      <c r="A186">
        <v>1</v>
      </c>
      <c r="B186">
        <v>6.6418367346938698</v>
      </c>
      <c r="C186">
        <v>719</v>
      </c>
      <c r="D186">
        <v>619</v>
      </c>
      <c r="E186">
        <v>0.38420508250523899</v>
      </c>
      <c r="F186">
        <v>-0.402313456155097</v>
      </c>
      <c r="G186">
        <v>6.1115367337047104</v>
      </c>
      <c r="H186">
        <v>60</v>
      </c>
      <c r="I186">
        <v>505</v>
      </c>
      <c r="J186">
        <v>689</v>
      </c>
      <c r="K186">
        <v>748</v>
      </c>
      <c r="L186" t="s">
        <v>462</v>
      </c>
      <c r="M186">
        <v>609408.039092983</v>
      </c>
      <c r="N186">
        <v>239241.241610436</v>
      </c>
      <c r="O186">
        <v>609405.54129499895</v>
      </c>
      <c r="P186">
        <v>239235.66380742099</v>
      </c>
      <c r="Q186">
        <v>272.11056518554602</v>
      </c>
      <c r="R186">
        <v>2.11</v>
      </c>
      <c r="S186">
        <v>24.123329695025699</v>
      </c>
      <c r="U186">
        <v>22.0133296950257</v>
      </c>
      <c r="V186" t="s">
        <v>40</v>
      </c>
      <c r="W186">
        <v>5.4833596734725498</v>
      </c>
      <c r="X186">
        <v>67.385412443409393</v>
      </c>
      <c r="Y186">
        <v>4.7492252919504399</v>
      </c>
      <c r="Z186">
        <v>609407.78235569096</v>
      </c>
      <c r="AA186">
        <v>239240.66829343699</v>
      </c>
      <c r="AB186">
        <v>689</v>
      </c>
      <c r="AC186">
        <v>749</v>
      </c>
      <c r="AD186" t="s">
        <v>470</v>
      </c>
      <c r="AE186" t="s">
        <v>471</v>
      </c>
      <c r="AF186" t="s">
        <v>468</v>
      </c>
      <c r="AG186" s="2">
        <v>0.54170022186217803</v>
      </c>
      <c r="AH186" s="2">
        <v>0.52665473598027701</v>
      </c>
      <c r="AI186" s="2">
        <v>-1.50454858819002E-2</v>
      </c>
      <c r="AJ186" s="2">
        <v>1.50454858819002E-2</v>
      </c>
      <c r="AK186" s="2">
        <v>2.7774561048136599E-2</v>
      </c>
      <c r="AL186" s="2">
        <v>0.55183239514092397</v>
      </c>
      <c r="AM186" t="s">
        <v>469</v>
      </c>
    </row>
    <row r="187" spans="1:39" x14ac:dyDescent="0.25">
      <c r="A187">
        <v>2</v>
      </c>
      <c r="B187">
        <v>11.701739130434699</v>
      </c>
      <c r="C187">
        <v>404</v>
      </c>
      <c r="D187">
        <v>499</v>
      </c>
      <c r="E187">
        <v>-0.20788992720226299</v>
      </c>
      <c r="F187">
        <v>-0.216333985358724</v>
      </c>
      <c r="G187">
        <v>11.4289823881796</v>
      </c>
      <c r="H187">
        <v>27</v>
      </c>
      <c r="I187">
        <v>444</v>
      </c>
      <c r="J187">
        <v>391</v>
      </c>
      <c r="K187">
        <v>417</v>
      </c>
      <c r="L187" t="s">
        <v>472</v>
      </c>
      <c r="M187">
        <v>609406.58127280197</v>
      </c>
      <c r="N187">
        <v>239241.41499410901</v>
      </c>
      <c r="O187">
        <v>609416.28744422796</v>
      </c>
      <c r="P187">
        <v>239235.38076883199</v>
      </c>
      <c r="Q187">
        <v>268.77520751953102</v>
      </c>
      <c r="R187">
        <v>313.77999999999997</v>
      </c>
      <c r="S187">
        <v>301.86878456802799</v>
      </c>
      <c r="U187">
        <v>-11.911215431971501</v>
      </c>
      <c r="V187" t="s">
        <v>40</v>
      </c>
      <c r="W187">
        <v>10.0147115519568</v>
      </c>
      <c r="X187">
        <v>30.360042429593101</v>
      </c>
      <c r="Y187">
        <v>4.6910123189468402</v>
      </c>
      <c r="Z187">
        <v>609407.78235569096</v>
      </c>
      <c r="AA187">
        <v>239240.66829343699</v>
      </c>
      <c r="AB187">
        <v>390.5</v>
      </c>
      <c r="AC187">
        <v>417.5</v>
      </c>
      <c r="AD187" t="s">
        <v>474</v>
      </c>
      <c r="AE187" t="s">
        <v>471</v>
      </c>
      <c r="AF187" t="s">
        <v>468</v>
      </c>
      <c r="AG187" s="2">
        <v>0.54170022186217803</v>
      </c>
      <c r="AH187" s="2">
        <v>0.52665473598027701</v>
      </c>
      <c r="AI187" s="2">
        <v>-1.50454858819002E-2</v>
      </c>
      <c r="AJ187" s="2">
        <v>1.50454858819002E-2</v>
      </c>
      <c r="AK187" s="2">
        <v>2.7774561048136599E-2</v>
      </c>
      <c r="AL187" s="2">
        <v>0.50547537276844601</v>
      </c>
      <c r="AM187" t="s">
        <v>473</v>
      </c>
    </row>
    <row r="188" spans="1:39" x14ac:dyDescent="0.25">
      <c r="A188">
        <v>2</v>
      </c>
      <c r="B188">
        <v>11.701739130434699</v>
      </c>
      <c r="C188">
        <v>404</v>
      </c>
      <c r="D188">
        <v>499</v>
      </c>
      <c r="E188">
        <v>-0.20788992720226299</v>
      </c>
      <c r="F188">
        <v>-0.216333985358724</v>
      </c>
      <c r="G188">
        <v>11.4289823881796</v>
      </c>
      <c r="H188">
        <v>27</v>
      </c>
      <c r="I188">
        <v>444</v>
      </c>
      <c r="J188">
        <v>391</v>
      </c>
      <c r="K188">
        <v>417</v>
      </c>
      <c r="L188" t="s">
        <v>472</v>
      </c>
      <c r="M188">
        <v>609406.58127280197</v>
      </c>
      <c r="N188">
        <v>239241.41499410901</v>
      </c>
      <c r="O188">
        <v>609416.28744422796</v>
      </c>
      <c r="P188">
        <v>239235.38076883199</v>
      </c>
      <c r="Q188">
        <v>268.77520751953102</v>
      </c>
      <c r="R188">
        <v>313.77999999999997</v>
      </c>
      <c r="S188">
        <v>301.86878456802799</v>
      </c>
      <c r="U188">
        <v>-11.911215431971501</v>
      </c>
      <c r="V188" t="s">
        <v>40</v>
      </c>
      <c r="W188">
        <v>10.031271875594699</v>
      </c>
      <c r="X188">
        <v>30.360042429593101</v>
      </c>
      <c r="Y188">
        <v>4.6910123189468402</v>
      </c>
      <c r="Z188">
        <v>609407.76829167898</v>
      </c>
      <c r="AA188">
        <v>239240.67703688599</v>
      </c>
      <c r="AB188">
        <v>390.5</v>
      </c>
      <c r="AC188">
        <v>417.5</v>
      </c>
      <c r="AD188" t="s">
        <v>474</v>
      </c>
      <c r="AE188" t="s">
        <v>467</v>
      </c>
      <c r="AF188" t="s">
        <v>468</v>
      </c>
      <c r="AG188" s="2">
        <v>0.54170022186217803</v>
      </c>
      <c r="AH188" s="2">
        <v>0.52665473598027701</v>
      </c>
      <c r="AI188" s="2">
        <v>-1.50454858819002E-2</v>
      </c>
      <c r="AJ188" s="2">
        <v>1.50454858819002E-2</v>
      </c>
      <c r="AK188" s="2">
        <v>2.7774561048136599E-2</v>
      </c>
      <c r="AL188" s="2">
        <v>0.50631122667403405</v>
      </c>
      <c r="AM188" t="s">
        <v>473</v>
      </c>
    </row>
    <row r="189" spans="1:39" x14ac:dyDescent="0.25">
      <c r="A189">
        <v>0</v>
      </c>
      <c r="B189">
        <v>13.671280276816599</v>
      </c>
      <c r="C189">
        <v>804</v>
      </c>
      <c r="D189">
        <v>496</v>
      </c>
      <c r="E189">
        <v>0.51830436360357801</v>
      </c>
      <c r="F189">
        <v>-0.18778074344537601</v>
      </c>
      <c r="G189">
        <v>13.430952059932901</v>
      </c>
      <c r="H189">
        <v>32</v>
      </c>
      <c r="I189">
        <v>441</v>
      </c>
      <c r="J189">
        <v>789</v>
      </c>
      <c r="K189">
        <v>820</v>
      </c>
      <c r="L189" t="s">
        <v>475</v>
      </c>
      <c r="M189">
        <v>609419.12452309497</v>
      </c>
      <c r="N189">
        <v>239239.982404754</v>
      </c>
      <c r="O189">
        <v>609430.10945905803</v>
      </c>
      <c r="P189">
        <v>239232.254426031</v>
      </c>
      <c r="Q189">
        <v>5.4307880401611301</v>
      </c>
      <c r="R189">
        <v>275.43</v>
      </c>
      <c r="S189">
        <v>305.12665253769899</v>
      </c>
      <c r="U189">
        <v>29.696652537698998</v>
      </c>
      <c r="V189" t="s">
        <v>40</v>
      </c>
      <c r="W189">
        <v>12.892436770045601</v>
      </c>
      <c r="X189">
        <v>59.7323581319203</v>
      </c>
      <c r="Y189">
        <v>9.4785132278741996E-2</v>
      </c>
      <c r="Z189">
        <v>609419.56496513903</v>
      </c>
      <c r="AA189">
        <v>239239.67255071801</v>
      </c>
      <c r="AB189">
        <v>788</v>
      </c>
      <c r="AC189">
        <v>820</v>
      </c>
      <c r="AD189" t="s">
        <v>477</v>
      </c>
      <c r="AE189" t="s">
        <v>478</v>
      </c>
      <c r="AF189" t="s">
        <v>479</v>
      </c>
      <c r="AG189" s="2">
        <v>0.59021068949162703</v>
      </c>
      <c r="AH189" s="2">
        <v>0.59280180086722001</v>
      </c>
      <c r="AI189" s="2">
        <v>2.5911113755935299E-3</v>
      </c>
      <c r="AJ189" s="2">
        <v>2.5911113755935299E-3</v>
      </c>
      <c r="AK189" s="2">
        <v>4.3901464709583003E-3</v>
      </c>
      <c r="AL189" s="2">
        <v>0.60795703786091304</v>
      </c>
      <c r="AM189" t="s">
        <v>476</v>
      </c>
    </row>
    <row r="190" spans="1:39" x14ac:dyDescent="0.25">
      <c r="A190">
        <v>0</v>
      </c>
      <c r="B190">
        <v>14.3948339483394</v>
      </c>
      <c r="C190">
        <v>731</v>
      </c>
      <c r="D190">
        <v>486</v>
      </c>
      <c r="E190">
        <v>0.40418440606824502</v>
      </c>
      <c r="F190">
        <v>-0.18115825553377901</v>
      </c>
      <c r="G190">
        <v>14.159272148265799</v>
      </c>
      <c r="H190">
        <v>28</v>
      </c>
      <c r="I190">
        <v>440</v>
      </c>
      <c r="J190">
        <v>718</v>
      </c>
      <c r="K190">
        <v>745</v>
      </c>
      <c r="L190" t="s">
        <v>480</v>
      </c>
      <c r="M190">
        <v>609417.60198815598</v>
      </c>
      <c r="N190">
        <v>239239.03049816401</v>
      </c>
      <c r="O190">
        <v>609431.05968212802</v>
      </c>
      <c r="P190">
        <v>239243.43225471201</v>
      </c>
      <c r="Q190">
        <v>3.73449659347534</v>
      </c>
      <c r="R190">
        <v>228.73</v>
      </c>
      <c r="S190">
        <v>251.888060612712</v>
      </c>
      <c r="U190">
        <v>23.158060612712202</v>
      </c>
      <c r="V190" t="s">
        <v>40</v>
      </c>
      <c r="W190">
        <v>12.120313447691499</v>
      </c>
      <c r="X190">
        <v>67.029049943092801</v>
      </c>
      <c r="Y190">
        <v>6.5179261460657001E-2</v>
      </c>
      <c r="Z190">
        <v>609419.53991843399</v>
      </c>
      <c r="AA190">
        <v>239239.66435841599</v>
      </c>
      <c r="AB190">
        <v>717</v>
      </c>
      <c r="AC190">
        <v>745</v>
      </c>
      <c r="AD190" t="s">
        <v>482</v>
      </c>
      <c r="AE190" t="s">
        <v>483</v>
      </c>
      <c r="AF190" t="s">
        <v>479</v>
      </c>
      <c r="AG190" s="2">
        <v>0.59021068949162703</v>
      </c>
      <c r="AH190" s="2">
        <v>0.59280180086722001</v>
      </c>
      <c r="AI190" s="2">
        <v>2.5911113755935299E-3</v>
      </c>
      <c r="AJ190" s="2">
        <v>2.5911113755935299E-3</v>
      </c>
      <c r="AK190" s="2">
        <v>4.3901464709583003E-3</v>
      </c>
      <c r="AL190" s="2">
        <v>0.56022114403913803</v>
      </c>
      <c r="AM190" t="s">
        <v>481</v>
      </c>
    </row>
    <row r="191" spans="1:39" x14ac:dyDescent="0.25">
      <c r="A191">
        <v>0</v>
      </c>
      <c r="B191">
        <v>14.3948339483394</v>
      </c>
      <c r="C191">
        <v>731</v>
      </c>
      <c r="D191">
        <v>486</v>
      </c>
      <c r="E191">
        <v>0.40418440606824502</v>
      </c>
      <c r="F191">
        <v>-0.18115825553377901</v>
      </c>
      <c r="G191">
        <v>14.159272148265799</v>
      </c>
      <c r="H191">
        <v>28</v>
      </c>
      <c r="I191">
        <v>440</v>
      </c>
      <c r="J191">
        <v>718</v>
      </c>
      <c r="K191">
        <v>745</v>
      </c>
      <c r="L191" t="s">
        <v>480</v>
      </c>
      <c r="M191">
        <v>609417.60198815598</v>
      </c>
      <c r="N191">
        <v>239239.03049816401</v>
      </c>
      <c r="O191">
        <v>609431.05968212802</v>
      </c>
      <c r="P191">
        <v>239243.43225471201</v>
      </c>
      <c r="Q191">
        <v>3.73449659347534</v>
      </c>
      <c r="R191">
        <v>228.73</v>
      </c>
      <c r="S191">
        <v>251.888060612712</v>
      </c>
      <c r="U191">
        <v>23.158060612712202</v>
      </c>
      <c r="V191" t="s">
        <v>40</v>
      </c>
      <c r="W191">
        <v>12.0939610049595</v>
      </c>
      <c r="X191">
        <v>67.029049943092801</v>
      </c>
      <c r="Y191">
        <v>6.5179261460657001E-2</v>
      </c>
      <c r="Z191">
        <v>609419.56496513903</v>
      </c>
      <c r="AA191">
        <v>239239.67255071801</v>
      </c>
      <c r="AB191">
        <v>717</v>
      </c>
      <c r="AC191">
        <v>745</v>
      </c>
      <c r="AD191" t="s">
        <v>482</v>
      </c>
      <c r="AE191" t="s">
        <v>478</v>
      </c>
      <c r="AF191" t="s">
        <v>479</v>
      </c>
      <c r="AG191" s="2">
        <v>0.59021068949162703</v>
      </c>
      <c r="AH191" s="2">
        <v>0.59280180086722001</v>
      </c>
      <c r="AI191" s="2">
        <v>2.5911113755935299E-3</v>
      </c>
      <c r="AJ191" s="2">
        <v>2.5911113755935299E-3</v>
      </c>
      <c r="AK191" s="2">
        <v>4.3901464709583003E-3</v>
      </c>
      <c r="AL191" s="2">
        <v>0.55900309009365001</v>
      </c>
      <c r="AM191" t="s">
        <v>481</v>
      </c>
    </row>
    <row r="192" spans="1:39" x14ac:dyDescent="0.25">
      <c r="A192">
        <v>2</v>
      </c>
      <c r="B192">
        <v>14.420652173913</v>
      </c>
      <c r="C192">
        <v>297</v>
      </c>
      <c r="D192">
        <v>485</v>
      </c>
      <c r="E192">
        <v>-0.39756157943522702</v>
      </c>
      <c r="F192">
        <v>-0.17991377372915601</v>
      </c>
      <c r="G192">
        <v>14.1878902468174</v>
      </c>
      <c r="H192">
        <v>29</v>
      </c>
      <c r="I192">
        <v>435</v>
      </c>
      <c r="J192">
        <v>291</v>
      </c>
      <c r="K192">
        <v>319</v>
      </c>
      <c r="L192" t="s">
        <v>480</v>
      </c>
      <c r="M192">
        <v>609417.64869130601</v>
      </c>
      <c r="N192">
        <v>239238.80175206001</v>
      </c>
      <c r="O192">
        <v>609431.05968212802</v>
      </c>
      <c r="P192">
        <v>239243.43225471201</v>
      </c>
      <c r="Q192">
        <v>3.73449659347534</v>
      </c>
      <c r="R192">
        <v>273.73</v>
      </c>
      <c r="S192">
        <v>250.95139940180599</v>
      </c>
      <c r="U192">
        <v>-22.778600598193499</v>
      </c>
      <c r="V192" t="s">
        <v>40</v>
      </c>
      <c r="W192">
        <v>11.975173032578301</v>
      </c>
      <c r="X192">
        <v>66.092388732187004</v>
      </c>
      <c r="Y192">
        <v>6.5179261460657001E-2</v>
      </c>
      <c r="Z192">
        <v>609419.74024471804</v>
      </c>
      <c r="AA192">
        <v>239239.52391671899</v>
      </c>
      <c r="AB192">
        <v>282.5</v>
      </c>
      <c r="AC192">
        <v>311.5</v>
      </c>
      <c r="AD192" t="s">
        <v>485</v>
      </c>
      <c r="AE192" t="s">
        <v>486</v>
      </c>
      <c r="AF192" t="s">
        <v>479</v>
      </c>
      <c r="AG192" s="2">
        <v>0.59021068949162703</v>
      </c>
      <c r="AH192" s="2">
        <v>0.59280180086722001</v>
      </c>
      <c r="AI192" s="2">
        <v>2.5911113755935299E-3</v>
      </c>
      <c r="AJ192" s="2">
        <v>2.5911113755935299E-3</v>
      </c>
      <c r="AK192" s="2">
        <v>4.3901464709583003E-3</v>
      </c>
      <c r="AL192" s="2">
        <v>0.57649767192885004</v>
      </c>
      <c r="AM192" t="s">
        <v>484</v>
      </c>
    </row>
    <row r="193" spans="1:39" x14ac:dyDescent="0.25">
      <c r="A193">
        <v>0</v>
      </c>
      <c r="B193">
        <v>15.396000000000001</v>
      </c>
      <c r="C193">
        <v>371</v>
      </c>
      <c r="D193">
        <v>485</v>
      </c>
      <c r="E193">
        <v>-0.26872933557788597</v>
      </c>
      <c r="F193">
        <v>-0.18794104784543</v>
      </c>
      <c r="G193">
        <v>15.1248919095093</v>
      </c>
      <c r="H193">
        <v>27</v>
      </c>
      <c r="I193">
        <v>435</v>
      </c>
      <c r="J193">
        <v>358</v>
      </c>
      <c r="K193">
        <v>384</v>
      </c>
      <c r="L193" t="s">
        <v>475</v>
      </c>
      <c r="M193">
        <v>609417.72486298694</v>
      </c>
      <c r="N193">
        <v>239240.93682981399</v>
      </c>
      <c r="O193">
        <v>609430.10945905803</v>
      </c>
      <c r="P193">
        <v>239232.254426031</v>
      </c>
      <c r="Q193">
        <v>5.4307880401611301</v>
      </c>
      <c r="R193">
        <v>320.43</v>
      </c>
      <c r="S193">
        <v>305.03294324003201</v>
      </c>
      <c r="U193">
        <v>-15.397056759967599</v>
      </c>
      <c r="V193" t="s">
        <v>40</v>
      </c>
      <c r="W193">
        <v>12.6635737803974</v>
      </c>
      <c r="X193">
        <v>59.826067429586999</v>
      </c>
      <c r="Y193">
        <v>9.4785132278741996E-2</v>
      </c>
      <c r="Z193">
        <v>609419.74024471804</v>
      </c>
      <c r="AA193">
        <v>239239.52391671899</v>
      </c>
      <c r="AB193">
        <v>357.5</v>
      </c>
      <c r="AC193">
        <v>384.5</v>
      </c>
      <c r="AD193" t="s">
        <v>488</v>
      </c>
      <c r="AE193" t="s">
        <v>486</v>
      </c>
      <c r="AF193" t="s">
        <v>479</v>
      </c>
      <c r="AG193" s="2">
        <v>0.59021068949162703</v>
      </c>
      <c r="AH193" s="2">
        <v>0.59280180086722001</v>
      </c>
      <c r="AI193" s="2">
        <v>2.5911113755935299E-3</v>
      </c>
      <c r="AJ193" s="2">
        <v>2.5911113755935299E-3</v>
      </c>
      <c r="AK193" s="2">
        <v>4.3901464709583003E-3</v>
      </c>
      <c r="AL193" s="2">
        <v>0.62057141833567797</v>
      </c>
      <c r="AM193" t="s">
        <v>487</v>
      </c>
    </row>
    <row r="194" spans="1:39" x14ac:dyDescent="0.25">
      <c r="A194">
        <v>0</v>
      </c>
      <c r="B194">
        <v>15.396000000000001</v>
      </c>
      <c r="C194">
        <v>371</v>
      </c>
      <c r="D194">
        <v>485</v>
      </c>
      <c r="E194">
        <v>-0.26872933557788597</v>
      </c>
      <c r="F194">
        <v>-0.18794104784543</v>
      </c>
      <c r="G194">
        <v>15.1248919095093</v>
      </c>
      <c r="H194">
        <v>27</v>
      </c>
      <c r="I194">
        <v>435</v>
      </c>
      <c r="J194">
        <v>358</v>
      </c>
      <c r="K194">
        <v>384</v>
      </c>
      <c r="L194" t="s">
        <v>475</v>
      </c>
      <c r="M194">
        <v>609417.72486298694</v>
      </c>
      <c r="N194">
        <v>239240.93682981399</v>
      </c>
      <c r="O194">
        <v>609430.10945905803</v>
      </c>
      <c r="P194">
        <v>239232.254426031</v>
      </c>
      <c r="Q194">
        <v>5.4307880401611301</v>
      </c>
      <c r="R194">
        <v>320.43</v>
      </c>
      <c r="S194">
        <v>305.03294324003201</v>
      </c>
      <c r="U194">
        <v>-15.397056759967599</v>
      </c>
      <c r="V194" t="s">
        <v>40</v>
      </c>
      <c r="W194">
        <v>12.908225553280399</v>
      </c>
      <c r="X194">
        <v>59.826067429586999</v>
      </c>
      <c r="Y194">
        <v>9.4785132278741996E-2</v>
      </c>
      <c r="Z194">
        <v>609419.53991843399</v>
      </c>
      <c r="AA194">
        <v>239239.66435841599</v>
      </c>
      <c r="AB194">
        <v>357.5</v>
      </c>
      <c r="AC194">
        <v>384.5</v>
      </c>
      <c r="AD194" t="s">
        <v>488</v>
      </c>
      <c r="AE194" t="s">
        <v>483</v>
      </c>
      <c r="AF194" t="s">
        <v>479</v>
      </c>
      <c r="AG194" s="2">
        <v>0.59021068949162703</v>
      </c>
      <c r="AH194" s="2">
        <v>0.59280180086722001</v>
      </c>
      <c r="AI194" s="2">
        <v>2.5911113755935299E-3</v>
      </c>
      <c r="AJ194" s="2">
        <v>2.5911113755935299E-3</v>
      </c>
      <c r="AK194" s="2">
        <v>4.3901464709583003E-3</v>
      </c>
      <c r="AL194" s="2">
        <v>0.63256044294509395</v>
      </c>
      <c r="AM194" t="s">
        <v>487</v>
      </c>
    </row>
    <row r="195" spans="1:39" x14ac:dyDescent="0.25">
      <c r="A195">
        <v>0</v>
      </c>
      <c r="B195">
        <v>9.9669603524229</v>
      </c>
      <c r="C195">
        <v>743</v>
      </c>
      <c r="D195">
        <v>496</v>
      </c>
      <c r="E195">
        <v>0.42382803086583098</v>
      </c>
      <c r="F195">
        <v>-0.19681404219707399</v>
      </c>
      <c r="G195">
        <v>9.7745437463373097</v>
      </c>
      <c r="H195">
        <v>50</v>
      </c>
      <c r="I195">
        <v>441</v>
      </c>
      <c r="J195">
        <v>718</v>
      </c>
      <c r="K195">
        <v>767</v>
      </c>
      <c r="L195" t="s">
        <v>462</v>
      </c>
      <c r="M195">
        <v>609408.66001838702</v>
      </c>
      <c r="N195">
        <v>239226.40015426101</v>
      </c>
      <c r="O195">
        <v>609405.54129499895</v>
      </c>
      <c r="P195">
        <v>239235.66380742099</v>
      </c>
      <c r="Q195">
        <v>272.11056518554602</v>
      </c>
      <c r="R195">
        <v>137.11000000000001</v>
      </c>
      <c r="S195">
        <v>161.39355740795199</v>
      </c>
      <c r="U195">
        <v>24.2835574079525</v>
      </c>
      <c r="V195" t="s">
        <v>40</v>
      </c>
      <c r="W195">
        <v>9.3031121027161596</v>
      </c>
      <c r="X195">
        <v>69.884815269517304</v>
      </c>
      <c r="Y195">
        <v>4.7492252919504399</v>
      </c>
      <c r="Z195">
        <v>609408.50960063504</v>
      </c>
      <c r="AA195">
        <v>239226.846945369</v>
      </c>
      <c r="AB195">
        <v>718</v>
      </c>
      <c r="AC195">
        <v>768</v>
      </c>
      <c r="AD195" t="s">
        <v>490</v>
      </c>
      <c r="AE195" t="s">
        <v>491</v>
      </c>
      <c r="AF195" t="s">
        <v>492</v>
      </c>
      <c r="AG195" s="2">
        <v>0.78425256000942201</v>
      </c>
      <c r="AH195" s="2">
        <v>0.71911431588761399</v>
      </c>
      <c r="AI195" s="2">
        <v>-6.5138244121808006E-2</v>
      </c>
      <c r="AJ195" s="2">
        <v>6.5138244121808006E-2</v>
      </c>
      <c r="AK195" s="2">
        <v>8.3057738595109495E-2</v>
      </c>
      <c r="AL195" s="2">
        <v>0.75448378724879905</v>
      </c>
      <c r="AM195" t="s">
        <v>489</v>
      </c>
    </row>
    <row r="196" spans="1:39" x14ac:dyDescent="0.25">
      <c r="A196">
        <v>0</v>
      </c>
      <c r="B196">
        <v>9.9669603524229</v>
      </c>
      <c r="C196">
        <v>743</v>
      </c>
      <c r="D196">
        <v>496</v>
      </c>
      <c r="E196">
        <v>0.42382803086583098</v>
      </c>
      <c r="F196">
        <v>-0.19681404219707399</v>
      </c>
      <c r="G196">
        <v>9.7745437463373097</v>
      </c>
      <c r="H196">
        <v>50</v>
      </c>
      <c r="I196">
        <v>441</v>
      </c>
      <c r="J196">
        <v>718</v>
      </c>
      <c r="K196">
        <v>767</v>
      </c>
      <c r="L196" t="s">
        <v>462</v>
      </c>
      <c r="M196">
        <v>609408.66001838702</v>
      </c>
      <c r="N196">
        <v>239226.40015426101</v>
      </c>
      <c r="O196">
        <v>609405.54129499895</v>
      </c>
      <c r="P196">
        <v>239235.66380742099</v>
      </c>
      <c r="Q196">
        <v>272.11056518554602</v>
      </c>
      <c r="R196">
        <v>137.11000000000001</v>
      </c>
      <c r="S196">
        <v>161.39355740795199</v>
      </c>
      <c r="U196">
        <v>24.2835574079525</v>
      </c>
      <c r="V196" t="s">
        <v>40</v>
      </c>
      <c r="W196">
        <v>9.2564649757359998</v>
      </c>
      <c r="X196">
        <v>69.884815269517304</v>
      </c>
      <c r="Y196">
        <v>4.7492252919504399</v>
      </c>
      <c r="Z196">
        <v>609408.49471712904</v>
      </c>
      <c r="AA196">
        <v>239226.89115436899</v>
      </c>
      <c r="AB196">
        <v>718</v>
      </c>
      <c r="AC196">
        <v>768</v>
      </c>
      <c r="AD196" t="s">
        <v>490</v>
      </c>
      <c r="AE196" t="s">
        <v>493</v>
      </c>
      <c r="AF196" t="s">
        <v>492</v>
      </c>
      <c r="AG196" s="2">
        <v>0.78425256000942201</v>
      </c>
      <c r="AH196" s="2">
        <v>0.71911431588761399</v>
      </c>
      <c r="AI196" s="2">
        <v>-6.5138244121808006E-2</v>
      </c>
      <c r="AJ196" s="2">
        <v>6.5138244121808006E-2</v>
      </c>
      <c r="AK196" s="2">
        <v>8.3057738595109495E-2</v>
      </c>
      <c r="AL196" s="2">
        <v>0.75070069825237695</v>
      </c>
      <c r="AM196" t="s">
        <v>489</v>
      </c>
    </row>
    <row r="197" spans="1:39" x14ac:dyDescent="0.25">
      <c r="A197">
        <v>1</v>
      </c>
      <c r="B197">
        <v>12.5934306569343</v>
      </c>
      <c r="C197">
        <v>501</v>
      </c>
      <c r="D197">
        <v>468</v>
      </c>
      <c r="E197">
        <v>-2.1481070340909E-2</v>
      </c>
      <c r="F197">
        <v>-0.16257696973307401</v>
      </c>
      <c r="G197">
        <v>12.4273667244279</v>
      </c>
      <c r="H197">
        <v>29</v>
      </c>
      <c r="I197">
        <v>427</v>
      </c>
      <c r="J197">
        <v>487</v>
      </c>
      <c r="K197">
        <v>515</v>
      </c>
      <c r="L197" t="s">
        <v>472</v>
      </c>
      <c r="M197">
        <v>609407.88376822602</v>
      </c>
      <c r="N197">
        <v>239226.225569578</v>
      </c>
      <c r="O197">
        <v>609416.28744422796</v>
      </c>
      <c r="P197">
        <v>239235.38076883199</v>
      </c>
      <c r="Q197">
        <v>268.77520751953102</v>
      </c>
      <c r="R197">
        <v>223.78</v>
      </c>
      <c r="S197">
        <v>222.54922533004199</v>
      </c>
      <c r="U197">
        <v>-1.23077466995773</v>
      </c>
      <c r="V197" t="s">
        <v>40</v>
      </c>
      <c r="W197">
        <v>11.523894713089399</v>
      </c>
      <c r="X197">
        <v>48.959516808392898</v>
      </c>
      <c r="Y197">
        <v>4.6910123189468402</v>
      </c>
      <c r="Z197">
        <v>609408.49471712904</v>
      </c>
      <c r="AA197">
        <v>239226.89115436899</v>
      </c>
      <c r="AB197">
        <v>486.5</v>
      </c>
      <c r="AC197">
        <v>515.5</v>
      </c>
      <c r="AD197" t="s">
        <v>495</v>
      </c>
      <c r="AE197" t="s">
        <v>493</v>
      </c>
      <c r="AF197" t="s">
        <v>492</v>
      </c>
      <c r="AG197" s="2">
        <v>0.78425256000942201</v>
      </c>
      <c r="AH197" s="2">
        <v>0.71911431588761399</v>
      </c>
      <c r="AI197" s="2">
        <v>-6.5138244121808006E-2</v>
      </c>
      <c r="AJ197" s="2">
        <v>6.5138244121808006E-2</v>
      </c>
      <c r="AK197" s="2">
        <v>8.3057738595109495E-2</v>
      </c>
      <c r="AL197" s="2">
        <v>0.65215846216166595</v>
      </c>
      <c r="AM197" t="s">
        <v>494</v>
      </c>
    </row>
    <row r="198" spans="1:39" x14ac:dyDescent="0.25">
      <c r="A198">
        <v>0</v>
      </c>
      <c r="B198">
        <v>10.2381201044386</v>
      </c>
      <c r="C198">
        <v>692</v>
      </c>
      <c r="D198">
        <v>499</v>
      </c>
      <c r="E198">
        <v>0.33806612283682502</v>
      </c>
      <c r="F198">
        <v>-0.208807414111536</v>
      </c>
      <c r="G198">
        <v>10.0157361110214</v>
      </c>
      <c r="H198">
        <v>60</v>
      </c>
      <c r="I198">
        <v>444</v>
      </c>
      <c r="J198">
        <v>662</v>
      </c>
      <c r="K198">
        <v>721</v>
      </c>
      <c r="L198" t="s">
        <v>457</v>
      </c>
      <c r="M198">
        <v>609398.54353579797</v>
      </c>
      <c r="N198">
        <v>239227.07268873201</v>
      </c>
      <c r="O198">
        <v>609394.67836433905</v>
      </c>
      <c r="P198">
        <v>239236.312570735</v>
      </c>
      <c r="Q198">
        <v>272.92922973632801</v>
      </c>
      <c r="R198">
        <v>137.93</v>
      </c>
      <c r="S198">
        <v>157.29976203490099</v>
      </c>
      <c r="U198">
        <v>19.369762034901299</v>
      </c>
      <c r="V198" t="s">
        <v>40</v>
      </c>
      <c r="W198">
        <v>9.6948716873348104</v>
      </c>
      <c r="X198">
        <v>63.881964298018403</v>
      </c>
      <c r="Y198">
        <v>4.76351368383094</v>
      </c>
      <c r="Z198">
        <v>609398.41971104895</v>
      </c>
      <c r="AA198">
        <v>239227.36869787</v>
      </c>
      <c r="AB198">
        <v>662</v>
      </c>
      <c r="AC198">
        <v>722</v>
      </c>
      <c r="AD198" t="s">
        <v>497</v>
      </c>
      <c r="AE198" t="s">
        <v>498</v>
      </c>
      <c r="AF198" t="s">
        <v>499</v>
      </c>
      <c r="AG198" s="2">
        <v>0.71148685856524896</v>
      </c>
      <c r="AH198" s="2">
        <v>0.84443649124035403</v>
      </c>
      <c r="AI198" s="2">
        <v>0.13294963267510501</v>
      </c>
      <c r="AJ198" s="2">
        <v>0.13294963267510501</v>
      </c>
      <c r="AK198" s="2">
        <v>0.18686168419639501</v>
      </c>
      <c r="AL198" s="2">
        <v>1.01010979296919</v>
      </c>
      <c r="AM198" t="s">
        <v>496</v>
      </c>
    </row>
    <row r="199" spans="1:39" x14ac:dyDescent="0.25">
      <c r="A199">
        <v>0</v>
      </c>
      <c r="B199">
        <v>10.4804780876494</v>
      </c>
      <c r="C199">
        <v>263</v>
      </c>
      <c r="D199">
        <v>506</v>
      </c>
      <c r="E199">
        <v>-0.45265040898807102</v>
      </c>
      <c r="F199">
        <v>-0.21109189353232899</v>
      </c>
      <c r="G199">
        <v>10.2478399362881</v>
      </c>
      <c r="H199">
        <v>67</v>
      </c>
      <c r="I199">
        <v>447</v>
      </c>
      <c r="J199">
        <v>230</v>
      </c>
      <c r="K199">
        <v>296</v>
      </c>
      <c r="L199" t="s">
        <v>457</v>
      </c>
      <c r="M199">
        <v>609398.68333067803</v>
      </c>
      <c r="N199">
        <v>239226.87973086699</v>
      </c>
      <c r="O199">
        <v>609394.67836433905</v>
      </c>
      <c r="P199">
        <v>239236.312570735</v>
      </c>
      <c r="Q199">
        <v>272.92922973632801</v>
      </c>
      <c r="R199">
        <v>182.93</v>
      </c>
      <c r="S199">
        <v>156.995041970112</v>
      </c>
      <c r="U199">
        <v>-25.934958029886999</v>
      </c>
      <c r="V199" t="s">
        <v>40</v>
      </c>
      <c r="W199">
        <v>9.6691979143196498</v>
      </c>
      <c r="X199">
        <v>63.577244233229997</v>
      </c>
      <c r="Y199">
        <v>4.76351368383094</v>
      </c>
      <c r="Z199">
        <v>609398.45719113701</v>
      </c>
      <c r="AA199">
        <v>239227.412354089</v>
      </c>
      <c r="AB199">
        <v>229.5</v>
      </c>
      <c r="AC199">
        <v>296.5</v>
      </c>
      <c r="AD199" t="s">
        <v>501</v>
      </c>
      <c r="AE199" t="s">
        <v>502</v>
      </c>
      <c r="AF199" t="s">
        <v>499</v>
      </c>
      <c r="AG199" s="2">
        <v>0.71148685856524896</v>
      </c>
      <c r="AH199" s="2">
        <v>0.84443649124035403</v>
      </c>
      <c r="AI199" s="2">
        <v>0.13294963267510501</v>
      </c>
      <c r="AJ199" s="2">
        <v>0.13294963267510501</v>
      </c>
      <c r="AK199" s="2">
        <v>0.18686168419639501</v>
      </c>
      <c r="AL199" s="2">
        <v>1.0225270996379301</v>
      </c>
      <c r="AM199" t="s">
        <v>500</v>
      </c>
    </row>
    <row r="200" spans="1:39" x14ac:dyDescent="0.25">
      <c r="A200">
        <v>0</v>
      </c>
      <c r="B200">
        <v>11.991977077363799</v>
      </c>
      <c r="C200">
        <v>454</v>
      </c>
      <c r="D200">
        <v>481</v>
      </c>
      <c r="E200">
        <v>-0.112800381201659</v>
      </c>
      <c r="F200">
        <v>-0.18607151895516799</v>
      </c>
      <c r="G200">
        <v>11.7849785746481</v>
      </c>
      <c r="H200">
        <v>32</v>
      </c>
      <c r="I200">
        <v>435</v>
      </c>
      <c r="J200">
        <v>439</v>
      </c>
      <c r="K200">
        <v>470</v>
      </c>
      <c r="L200" t="s">
        <v>462</v>
      </c>
      <c r="M200">
        <v>609397.86459506804</v>
      </c>
      <c r="N200">
        <v>239226.72210746101</v>
      </c>
      <c r="O200">
        <v>609405.54129499895</v>
      </c>
      <c r="P200">
        <v>239235.66380742099</v>
      </c>
      <c r="Q200">
        <v>272.11056518554602</v>
      </c>
      <c r="R200">
        <v>227.11</v>
      </c>
      <c r="S200">
        <v>220.64701422967801</v>
      </c>
      <c r="U200">
        <v>-6.46298577032191</v>
      </c>
      <c r="V200" t="s">
        <v>40</v>
      </c>
      <c r="W200">
        <v>10.9327855745822</v>
      </c>
      <c r="X200">
        <v>52.770783507204797</v>
      </c>
      <c r="Y200">
        <v>4.7492252919504399</v>
      </c>
      <c r="Z200">
        <v>609398.41971104895</v>
      </c>
      <c r="AA200">
        <v>239227.36869787</v>
      </c>
      <c r="AB200">
        <v>438</v>
      </c>
      <c r="AC200">
        <v>470</v>
      </c>
      <c r="AD200" t="s">
        <v>504</v>
      </c>
      <c r="AE200" t="s">
        <v>498</v>
      </c>
      <c r="AF200" t="s">
        <v>499</v>
      </c>
      <c r="AG200" s="2">
        <v>0.71148685856524896</v>
      </c>
      <c r="AH200" s="2">
        <v>0.84443649124035403</v>
      </c>
      <c r="AI200" s="2">
        <v>0.13294963267510501</v>
      </c>
      <c r="AJ200" s="2">
        <v>0.13294963267510501</v>
      </c>
      <c r="AK200" s="2">
        <v>0.18686168419639501</v>
      </c>
      <c r="AL200" s="2">
        <v>0.67432899463671003</v>
      </c>
      <c r="AM200" t="s">
        <v>503</v>
      </c>
    </row>
    <row r="201" spans="1:39" x14ac:dyDescent="0.25">
      <c r="A201">
        <v>0</v>
      </c>
      <c r="B201">
        <v>11.991977077363799</v>
      </c>
      <c r="C201">
        <v>454</v>
      </c>
      <c r="D201">
        <v>481</v>
      </c>
      <c r="E201">
        <v>-0.112800381201659</v>
      </c>
      <c r="F201">
        <v>-0.18607151895516799</v>
      </c>
      <c r="G201">
        <v>11.7849785746481</v>
      </c>
      <c r="H201">
        <v>32</v>
      </c>
      <c r="I201">
        <v>435</v>
      </c>
      <c r="J201">
        <v>439</v>
      </c>
      <c r="K201">
        <v>470</v>
      </c>
      <c r="L201" t="s">
        <v>462</v>
      </c>
      <c r="M201">
        <v>609397.86459506804</v>
      </c>
      <c r="N201">
        <v>239226.72210746101</v>
      </c>
      <c r="O201">
        <v>609405.54129499895</v>
      </c>
      <c r="P201">
        <v>239235.66380742099</v>
      </c>
      <c r="Q201">
        <v>272.11056518554602</v>
      </c>
      <c r="R201">
        <v>227.11</v>
      </c>
      <c r="S201">
        <v>220.64701422967801</v>
      </c>
      <c r="U201">
        <v>-6.46298577032191</v>
      </c>
      <c r="V201" t="s">
        <v>40</v>
      </c>
      <c r="W201">
        <v>10.8752475656764</v>
      </c>
      <c r="X201">
        <v>52.770783507204797</v>
      </c>
      <c r="Y201">
        <v>4.7492252919504399</v>
      </c>
      <c r="Z201">
        <v>609398.45719113701</v>
      </c>
      <c r="AA201">
        <v>239227.412354089</v>
      </c>
      <c r="AB201">
        <v>438</v>
      </c>
      <c r="AC201">
        <v>470</v>
      </c>
      <c r="AD201" t="s">
        <v>504</v>
      </c>
      <c r="AE201" t="s">
        <v>502</v>
      </c>
      <c r="AF201" t="s">
        <v>499</v>
      </c>
      <c r="AG201" s="2">
        <v>0.71148685856524896</v>
      </c>
      <c r="AH201" s="2">
        <v>0.84443649124035403</v>
      </c>
      <c r="AI201" s="2">
        <v>0.13294963267510501</v>
      </c>
      <c r="AJ201" s="2">
        <v>0.13294963267510501</v>
      </c>
      <c r="AK201" s="2">
        <v>0.18686168419639501</v>
      </c>
      <c r="AL201" s="2">
        <v>0.67078007771758197</v>
      </c>
      <c r="AM201" t="s">
        <v>503</v>
      </c>
    </row>
    <row r="202" spans="1:39" x14ac:dyDescent="0.25">
      <c r="A202">
        <v>0</v>
      </c>
      <c r="B202">
        <v>9.1800643086816702</v>
      </c>
      <c r="C202">
        <v>968</v>
      </c>
      <c r="D202">
        <v>526</v>
      </c>
      <c r="E202">
        <v>0.72761133262651101</v>
      </c>
      <c r="F202">
        <v>-0.20422329235238301</v>
      </c>
      <c r="G202">
        <v>8.9892915686827202</v>
      </c>
      <c r="H202">
        <v>32</v>
      </c>
      <c r="I202">
        <v>458</v>
      </c>
      <c r="J202">
        <v>952</v>
      </c>
      <c r="K202">
        <v>983</v>
      </c>
      <c r="L202" t="s">
        <v>446</v>
      </c>
      <c r="M202">
        <v>609367.22841676301</v>
      </c>
      <c r="N202">
        <v>239231.613921663</v>
      </c>
      <c r="O202">
        <v>609373.70011632401</v>
      </c>
      <c r="P202">
        <v>239237.85286930701</v>
      </c>
      <c r="Q202">
        <v>274.358642578125</v>
      </c>
      <c r="R202">
        <v>184.36</v>
      </c>
      <c r="S202">
        <v>226.049058485388</v>
      </c>
      <c r="U202">
        <v>41.6890584853885</v>
      </c>
      <c r="V202" t="s">
        <v>40</v>
      </c>
      <c r="W202">
        <v>10.9752713487382</v>
      </c>
      <c r="X202">
        <v>48.773832748214403</v>
      </c>
      <c r="Y202">
        <v>4.7884616442905799</v>
      </c>
      <c r="Z202">
        <v>609365.79864175001</v>
      </c>
      <c r="AA202">
        <v>239230.23556789901</v>
      </c>
      <c r="AB202">
        <v>952</v>
      </c>
      <c r="AC202">
        <v>984</v>
      </c>
      <c r="AD202" t="s">
        <v>506</v>
      </c>
      <c r="AE202" t="s">
        <v>507</v>
      </c>
      <c r="AF202" t="s">
        <v>508</v>
      </c>
      <c r="AG202" s="2">
        <v>0.46084944247976301</v>
      </c>
      <c r="AH202" s="2">
        <v>0.38181999263703198</v>
      </c>
      <c r="AI202" s="2">
        <v>-7.9029449842730901E-2</v>
      </c>
      <c r="AJ202" s="2">
        <v>7.9029449842730901E-2</v>
      </c>
      <c r="AK202" s="2">
        <v>0.17148648247784501</v>
      </c>
      <c r="AL202" s="2">
        <v>0.38256220616900899</v>
      </c>
      <c r="AM202" t="s">
        <v>505</v>
      </c>
    </row>
    <row r="203" spans="1:39" x14ac:dyDescent="0.25">
      <c r="A203">
        <v>0</v>
      </c>
      <c r="B203">
        <v>9.7954248366013008</v>
      </c>
      <c r="C203">
        <v>773</v>
      </c>
      <c r="D203">
        <v>534</v>
      </c>
      <c r="E203">
        <v>0.47142955307629703</v>
      </c>
      <c r="F203">
        <v>-0.25531546891082202</v>
      </c>
      <c r="G203">
        <v>9.4778931317514505</v>
      </c>
      <c r="H203">
        <v>28</v>
      </c>
      <c r="I203">
        <v>460</v>
      </c>
      <c r="J203">
        <v>759</v>
      </c>
      <c r="K203">
        <v>786</v>
      </c>
      <c r="L203" t="s">
        <v>454</v>
      </c>
      <c r="M203">
        <v>609365.98139778303</v>
      </c>
      <c r="N203">
        <v>239229.478936122</v>
      </c>
      <c r="O203">
        <v>609363.75611027598</v>
      </c>
      <c r="P203">
        <v>239238.69189187599</v>
      </c>
      <c r="Q203">
        <v>274.41345214843699</v>
      </c>
      <c r="R203">
        <v>139.41</v>
      </c>
      <c r="S203">
        <v>166.42092372901001</v>
      </c>
      <c r="U203">
        <v>27.010923729010401</v>
      </c>
      <c r="V203" t="s">
        <v>40</v>
      </c>
      <c r="W203">
        <v>8.7089205744879106</v>
      </c>
      <c r="X203">
        <v>71.598032495407395</v>
      </c>
      <c r="Y203">
        <v>4.7894182517541397</v>
      </c>
      <c r="Z203">
        <v>609365.80085290805</v>
      </c>
      <c r="AA203">
        <v>239230.22641344101</v>
      </c>
      <c r="AB203">
        <v>759</v>
      </c>
      <c r="AC203">
        <v>787</v>
      </c>
      <c r="AD203" t="s">
        <v>510</v>
      </c>
      <c r="AE203" t="s">
        <v>511</v>
      </c>
      <c r="AF203" t="s">
        <v>508</v>
      </c>
      <c r="AG203" s="2">
        <v>0.46084944247976301</v>
      </c>
      <c r="AH203" s="2">
        <v>0.38181999263703198</v>
      </c>
      <c r="AI203" s="2">
        <v>-7.9029449842730901E-2</v>
      </c>
      <c r="AJ203" s="2">
        <v>7.9029449842730901E-2</v>
      </c>
      <c r="AK203" s="2">
        <v>0.17148648247784501</v>
      </c>
      <c r="AL203" s="2">
        <v>0.37799027041058297</v>
      </c>
      <c r="AM203" t="s">
        <v>509</v>
      </c>
    </row>
    <row r="204" spans="1:39" x14ac:dyDescent="0.25">
      <c r="A204">
        <v>0</v>
      </c>
      <c r="B204">
        <v>9.7954248366013008</v>
      </c>
      <c r="C204">
        <v>773</v>
      </c>
      <c r="D204">
        <v>534</v>
      </c>
      <c r="E204">
        <v>0.47142955307629703</v>
      </c>
      <c r="F204">
        <v>-0.25531546891082202</v>
      </c>
      <c r="G204">
        <v>9.4778931317514505</v>
      </c>
      <c r="H204">
        <v>28</v>
      </c>
      <c r="I204">
        <v>460</v>
      </c>
      <c r="J204">
        <v>759</v>
      </c>
      <c r="K204">
        <v>786</v>
      </c>
      <c r="L204" t="s">
        <v>454</v>
      </c>
      <c r="M204">
        <v>609365.98139778303</v>
      </c>
      <c r="N204">
        <v>239229.478936122</v>
      </c>
      <c r="O204">
        <v>609363.75611027598</v>
      </c>
      <c r="P204">
        <v>239238.69189187599</v>
      </c>
      <c r="Q204">
        <v>274.41345214843699</v>
      </c>
      <c r="R204">
        <v>139.41</v>
      </c>
      <c r="S204">
        <v>166.42092372901001</v>
      </c>
      <c r="U204">
        <v>27.010923729010401</v>
      </c>
      <c r="V204" t="s">
        <v>40</v>
      </c>
      <c r="W204">
        <v>8.6995028611739897</v>
      </c>
      <c r="X204">
        <v>71.598032495407395</v>
      </c>
      <c r="Y204">
        <v>4.7894182517541397</v>
      </c>
      <c r="Z204">
        <v>609365.79864175001</v>
      </c>
      <c r="AA204">
        <v>239230.23556789901</v>
      </c>
      <c r="AB204">
        <v>759</v>
      </c>
      <c r="AC204">
        <v>787</v>
      </c>
      <c r="AD204" t="s">
        <v>510</v>
      </c>
      <c r="AE204" t="s">
        <v>507</v>
      </c>
      <c r="AF204" t="s">
        <v>508</v>
      </c>
      <c r="AG204" s="2">
        <v>0.46084944247976301</v>
      </c>
      <c r="AH204" s="2">
        <v>0.38181999263703198</v>
      </c>
      <c r="AI204" s="2">
        <v>-7.9029449842730901E-2</v>
      </c>
      <c r="AJ204" s="2">
        <v>7.9029449842730901E-2</v>
      </c>
      <c r="AK204" s="2">
        <v>0.17148648247784501</v>
      </c>
      <c r="AL204" s="2">
        <v>0.37758151665382</v>
      </c>
      <c r="AM204" t="s">
        <v>509</v>
      </c>
    </row>
    <row r="205" spans="1:39" x14ac:dyDescent="0.25">
      <c r="A205">
        <v>1</v>
      </c>
      <c r="B205">
        <v>10.4973782771535</v>
      </c>
      <c r="C205">
        <v>345</v>
      </c>
      <c r="D205">
        <v>525</v>
      </c>
      <c r="E205">
        <v>-0.31529145455732999</v>
      </c>
      <c r="F205">
        <v>-0.25606787751611099</v>
      </c>
      <c r="G205">
        <v>10.1550942190404</v>
      </c>
      <c r="H205">
        <v>25</v>
      </c>
      <c r="I205">
        <v>455</v>
      </c>
      <c r="J205">
        <v>332</v>
      </c>
      <c r="K205">
        <v>356</v>
      </c>
      <c r="L205" t="s">
        <v>454</v>
      </c>
      <c r="M205">
        <v>609366.15345190105</v>
      </c>
      <c r="N205">
        <v>239228.82382764199</v>
      </c>
      <c r="O205">
        <v>609363.75611027598</v>
      </c>
      <c r="P205">
        <v>239238.69189187599</v>
      </c>
      <c r="Q205">
        <v>274.41345214843699</v>
      </c>
      <c r="R205">
        <v>184.41</v>
      </c>
      <c r="S205">
        <v>166.34513033732401</v>
      </c>
      <c r="U205">
        <v>-18.064869662675701</v>
      </c>
      <c r="V205" t="s">
        <v>40</v>
      </c>
      <c r="W205">
        <v>8.7021705124920405</v>
      </c>
      <c r="X205">
        <v>71.522239103721105</v>
      </c>
      <c r="Y205">
        <v>4.7894182517541397</v>
      </c>
      <c r="Z205">
        <v>609365.81045611901</v>
      </c>
      <c r="AA205">
        <v>239230.23568499699</v>
      </c>
      <c r="AB205">
        <v>332.5</v>
      </c>
      <c r="AC205">
        <v>357.5</v>
      </c>
      <c r="AD205" t="s">
        <v>513</v>
      </c>
      <c r="AE205" t="s">
        <v>514</v>
      </c>
      <c r="AF205" t="s">
        <v>508</v>
      </c>
      <c r="AG205" s="2">
        <v>0.46084944247976301</v>
      </c>
      <c r="AH205" s="2">
        <v>0.38181999263703198</v>
      </c>
      <c r="AI205" s="2">
        <v>-7.9029449842730901E-2</v>
      </c>
      <c r="AJ205" s="2">
        <v>7.9029449842730901E-2</v>
      </c>
      <c r="AK205" s="2">
        <v>0.17148648247784501</v>
      </c>
      <c r="AL205" s="2">
        <v>0.38397850267176797</v>
      </c>
      <c r="AM205" t="s">
        <v>512</v>
      </c>
    </row>
    <row r="206" spans="1:39" x14ac:dyDescent="0.25">
      <c r="A206">
        <v>0</v>
      </c>
      <c r="B206">
        <v>11.598437499999999</v>
      </c>
      <c r="C206">
        <v>482</v>
      </c>
      <c r="D206">
        <v>491</v>
      </c>
      <c r="E206">
        <v>-5.8526832566301999E-2</v>
      </c>
      <c r="F206">
        <v>-0.20567639298805401</v>
      </c>
      <c r="G206">
        <v>11.353978035036899</v>
      </c>
      <c r="H206">
        <v>18</v>
      </c>
      <c r="I206">
        <v>438</v>
      </c>
      <c r="J206">
        <v>473</v>
      </c>
      <c r="K206">
        <v>490</v>
      </c>
      <c r="L206" t="s">
        <v>446</v>
      </c>
      <c r="M206">
        <v>609365.53183136298</v>
      </c>
      <c r="N206">
        <v>239229.966682775</v>
      </c>
      <c r="O206">
        <v>609373.70011632401</v>
      </c>
      <c r="P206">
        <v>239237.85286930701</v>
      </c>
      <c r="Q206">
        <v>274.358642578125</v>
      </c>
      <c r="R206">
        <v>229.36</v>
      </c>
      <c r="S206">
        <v>226.00665950568199</v>
      </c>
      <c r="U206">
        <v>-3.3533404943179099</v>
      </c>
      <c r="V206" t="s">
        <v>40</v>
      </c>
      <c r="W206">
        <v>10.9800360467242</v>
      </c>
      <c r="X206">
        <v>48.816231727920901</v>
      </c>
      <c r="Y206">
        <v>4.7884616442905799</v>
      </c>
      <c r="Z206">
        <v>609365.80085290805</v>
      </c>
      <c r="AA206">
        <v>239230.22641344101</v>
      </c>
      <c r="AB206">
        <v>473</v>
      </c>
      <c r="AC206">
        <v>491</v>
      </c>
      <c r="AD206" t="s">
        <v>516</v>
      </c>
      <c r="AE206" t="s">
        <v>511</v>
      </c>
      <c r="AF206" t="s">
        <v>508</v>
      </c>
      <c r="AG206" s="2">
        <v>0.46084944247976301</v>
      </c>
      <c r="AH206" s="2">
        <v>0.38181999263703198</v>
      </c>
      <c r="AI206" s="2">
        <v>-7.9029449842730901E-2</v>
      </c>
      <c r="AJ206" s="2">
        <v>7.9029449842730901E-2</v>
      </c>
      <c r="AK206" s="2">
        <v>0.17148648247784501</v>
      </c>
      <c r="AL206" s="2">
        <v>0.384637533743171</v>
      </c>
      <c r="AM206" t="s">
        <v>515</v>
      </c>
    </row>
    <row r="207" spans="1:39" x14ac:dyDescent="0.25">
      <c r="A207">
        <v>0</v>
      </c>
      <c r="B207">
        <v>11.598437499999999</v>
      </c>
      <c r="C207">
        <v>482</v>
      </c>
      <c r="D207">
        <v>491</v>
      </c>
      <c r="E207">
        <v>-5.8526832566301999E-2</v>
      </c>
      <c r="F207">
        <v>-0.20567639298805401</v>
      </c>
      <c r="G207">
        <v>11.353978035036899</v>
      </c>
      <c r="H207">
        <v>18</v>
      </c>
      <c r="I207">
        <v>438</v>
      </c>
      <c r="J207">
        <v>473</v>
      </c>
      <c r="K207">
        <v>490</v>
      </c>
      <c r="L207" t="s">
        <v>446</v>
      </c>
      <c r="M207">
        <v>609365.53183136298</v>
      </c>
      <c r="N207">
        <v>239229.966682775</v>
      </c>
      <c r="O207">
        <v>609373.70011632401</v>
      </c>
      <c r="P207">
        <v>239237.85286930701</v>
      </c>
      <c r="Q207">
        <v>274.358642578125</v>
      </c>
      <c r="R207">
        <v>229.36</v>
      </c>
      <c r="S207">
        <v>226.00665950568199</v>
      </c>
      <c r="U207">
        <v>-3.3533404943179099</v>
      </c>
      <c r="V207" t="s">
        <v>40</v>
      </c>
      <c r="W207">
        <v>10.966687510722</v>
      </c>
      <c r="X207">
        <v>48.816231727920901</v>
      </c>
      <c r="Y207">
        <v>4.7884616442905799</v>
      </c>
      <c r="Z207">
        <v>609365.81045611901</v>
      </c>
      <c r="AA207">
        <v>239230.23568499699</v>
      </c>
      <c r="AB207">
        <v>473</v>
      </c>
      <c r="AC207">
        <v>491</v>
      </c>
      <c r="AD207" t="s">
        <v>516</v>
      </c>
      <c r="AE207" t="s">
        <v>514</v>
      </c>
      <c r="AF207" t="s">
        <v>508</v>
      </c>
      <c r="AG207" s="2">
        <v>0.46084944247976301</v>
      </c>
      <c r="AH207" s="2">
        <v>0.38181999263703198</v>
      </c>
      <c r="AI207" s="2">
        <v>-7.9029449842730901E-2</v>
      </c>
      <c r="AJ207" s="2">
        <v>7.9029449842730901E-2</v>
      </c>
      <c r="AK207" s="2">
        <v>0.17148648247784501</v>
      </c>
      <c r="AL207" s="2">
        <v>0.38416992617384199</v>
      </c>
      <c r="AM207" t="s">
        <v>515</v>
      </c>
    </row>
    <row r="208" spans="1:39" x14ac:dyDescent="0.25">
      <c r="A208">
        <v>0</v>
      </c>
      <c r="B208">
        <v>6.2366890380313196</v>
      </c>
      <c r="C208">
        <v>315</v>
      </c>
      <c r="D208">
        <v>640</v>
      </c>
      <c r="E208">
        <v>-0.36730470673986398</v>
      </c>
      <c r="F208">
        <v>-0.43661290598346902</v>
      </c>
      <c r="G208">
        <v>5.6516200482079304</v>
      </c>
      <c r="H208">
        <v>112</v>
      </c>
      <c r="I208">
        <v>516</v>
      </c>
      <c r="J208">
        <v>261</v>
      </c>
      <c r="K208">
        <v>372</v>
      </c>
      <c r="L208" t="s">
        <v>439</v>
      </c>
      <c r="M208">
        <v>609351.97671813006</v>
      </c>
      <c r="N208">
        <v>239231.729110274</v>
      </c>
      <c r="O208">
        <v>609354.65304349095</v>
      </c>
      <c r="P208">
        <v>239236.70686998399</v>
      </c>
      <c r="Q208">
        <v>94.311019897460895</v>
      </c>
      <c r="R208">
        <v>229.31</v>
      </c>
      <c r="S208">
        <v>208.26499050851501</v>
      </c>
      <c r="U208">
        <v>-21.045009491484599</v>
      </c>
      <c r="V208" t="s">
        <v>40</v>
      </c>
      <c r="W208">
        <v>5.6884451898370196</v>
      </c>
      <c r="X208">
        <v>64.257173394005093</v>
      </c>
      <c r="Y208">
        <v>1.6460378181245701</v>
      </c>
      <c r="Z208">
        <v>609351.95927957899</v>
      </c>
      <c r="AA208">
        <v>239231.69667591</v>
      </c>
      <c r="AB208">
        <v>259</v>
      </c>
      <c r="AC208">
        <v>371</v>
      </c>
      <c r="AD208" t="s">
        <v>518</v>
      </c>
      <c r="AE208" t="s">
        <v>519</v>
      </c>
      <c r="AF208" t="s">
        <v>520</v>
      </c>
      <c r="AG208" s="2">
        <v>0.85701826145359505</v>
      </c>
      <c r="AH208" s="2">
        <v>1.00084105460991</v>
      </c>
      <c r="AI208" s="2">
        <v>0.14382279315631699</v>
      </c>
      <c r="AJ208" s="2">
        <v>0.14382279315631699</v>
      </c>
      <c r="AK208" s="2">
        <v>0.16781765293119699</v>
      </c>
      <c r="AL208" s="2">
        <v>1.0804242617397</v>
      </c>
      <c r="AM208" t="s">
        <v>517</v>
      </c>
    </row>
    <row r="209" spans="1:40" x14ac:dyDescent="0.25">
      <c r="A209">
        <v>1</v>
      </c>
      <c r="B209">
        <v>6.7065292096219897</v>
      </c>
      <c r="C209">
        <v>749</v>
      </c>
      <c r="D209">
        <v>651</v>
      </c>
      <c r="E209">
        <v>0.43352191227220899</v>
      </c>
      <c r="F209">
        <v>-0.44201369473245999</v>
      </c>
      <c r="G209">
        <v>6.06197888751759</v>
      </c>
      <c r="H209">
        <v>119</v>
      </c>
      <c r="I209">
        <v>520</v>
      </c>
      <c r="J209">
        <v>686</v>
      </c>
      <c r="K209">
        <v>804</v>
      </c>
      <c r="L209" t="s">
        <v>439</v>
      </c>
      <c r="M209">
        <v>609351.70036211505</v>
      </c>
      <c r="N209">
        <v>239231.412603206</v>
      </c>
      <c r="O209">
        <v>609354.65304349095</v>
      </c>
      <c r="P209">
        <v>239236.70686998399</v>
      </c>
      <c r="Q209">
        <v>94.311019897460895</v>
      </c>
      <c r="R209">
        <v>184.31</v>
      </c>
      <c r="S209">
        <v>209.148975899638</v>
      </c>
      <c r="U209">
        <v>24.8389758996382</v>
      </c>
      <c r="V209" t="s">
        <v>40</v>
      </c>
      <c r="W209">
        <v>5.6734817256672097</v>
      </c>
      <c r="X209">
        <v>63.373188002882202</v>
      </c>
      <c r="Y209">
        <v>1.6460378181245701</v>
      </c>
      <c r="Z209">
        <v>609351.88959212601</v>
      </c>
      <c r="AA209">
        <v>239231.751899606</v>
      </c>
      <c r="AB209">
        <v>689.5</v>
      </c>
      <c r="AC209">
        <v>808.5</v>
      </c>
      <c r="AD209" t="s">
        <v>522</v>
      </c>
      <c r="AE209" t="s">
        <v>523</v>
      </c>
      <c r="AF209" t="s">
        <v>520</v>
      </c>
      <c r="AG209" s="2">
        <v>0.85701826145359505</v>
      </c>
      <c r="AH209" s="2">
        <v>1.00084105460991</v>
      </c>
      <c r="AI209" s="2">
        <v>0.14382279315631699</v>
      </c>
      <c r="AJ209" s="2">
        <v>0.14382279315631699</v>
      </c>
      <c r="AK209" s="2">
        <v>0.16781765293119699</v>
      </c>
      <c r="AL209" s="2">
        <v>1.0831037045691201</v>
      </c>
      <c r="AM209" t="s">
        <v>521</v>
      </c>
    </row>
    <row r="210" spans="1:40" x14ac:dyDescent="0.25">
      <c r="A210">
        <v>0</v>
      </c>
      <c r="B210">
        <v>9.7638225255972699</v>
      </c>
      <c r="C210">
        <v>419</v>
      </c>
      <c r="D210">
        <v>520</v>
      </c>
      <c r="E210">
        <v>-0.179681619422909</v>
      </c>
      <c r="F210">
        <v>-0.25563085796451601</v>
      </c>
      <c r="G210">
        <v>9.4465370765696903</v>
      </c>
      <c r="H210">
        <v>56</v>
      </c>
      <c r="I210">
        <v>459</v>
      </c>
      <c r="J210">
        <v>396</v>
      </c>
      <c r="K210">
        <v>451</v>
      </c>
      <c r="L210" t="s">
        <v>425</v>
      </c>
      <c r="M210">
        <v>609352.50989071501</v>
      </c>
      <c r="N210">
        <v>239231.26034510601</v>
      </c>
      <c r="O210">
        <v>609345.10618954804</v>
      </c>
      <c r="P210">
        <v>239237.127394771</v>
      </c>
      <c r="Q210">
        <v>93.685485839843693</v>
      </c>
      <c r="R210">
        <v>138.69</v>
      </c>
      <c r="S210">
        <v>128.395001550991</v>
      </c>
      <c r="U210">
        <v>-10.294998449008499</v>
      </c>
      <c r="V210" t="s">
        <v>40</v>
      </c>
      <c r="W210">
        <v>8.7440008194252208</v>
      </c>
      <c r="X210">
        <v>35.872837648470799</v>
      </c>
      <c r="Y210">
        <v>1.6351201892357901</v>
      </c>
      <c r="Z210">
        <v>609351.95927957899</v>
      </c>
      <c r="AA210">
        <v>239231.69667591</v>
      </c>
      <c r="AB210">
        <v>391</v>
      </c>
      <c r="AC210">
        <v>447</v>
      </c>
      <c r="AD210" t="s">
        <v>525</v>
      </c>
      <c r="AE210" t="s">
        <v>519</v>
      </c>
      <c r="AF210" t="s">
        <v>520</v>
      </c>
      <c r="AG210" s="2">
        <v>0.85701826145359505</v>
      </c>
      <c r="AH210" s="2">
        <v>1.00084105460991</v>
      </c>
      <c r="AI210" s="2">
        <v>0.14382279315631699</v>
      </c>
      <c r="AJ210" s="2">
        <v>0.14382279315631699</v>
      </c>
      <c r="AK210" s="2">
        <v>0.16781765293119699</v>
      </c>
      <c r="AL210" s="2">
        <v>0.92461924335833101</v>
      </c>
      <c r="AM210" t="s">
        <v>524</v>
      </c>
    </row>
    <row r="211" spans="1:40" x14ac:dyDescent="0.25">
      <c r="A211">
        <v>0</v>
      </c>
      <c r="B211">
        <v>9.7638225255972699</v>
      </c>
      <c r="C211">
        <v>419</v>
      </c>
      <c r="D211">
        <v>520</v>
      </c>
      <c r="E211">
        <v>-0.179681619422909</v>
      </c>
      <c r="F211">
        <v>-0.25563085796451601</v>
      </c>
      <c r="G211">
        <v>9.4465370765696903</v>
      </c>
      <c r="H211">
        <v>56</v>
      </c>
      <c r="I211">
        <v>459</v>
      </c>
      <c r="J211">
        <v>396</v>
      </c>
      <c r="K211">
        <v>451</v>
      </c>
      <c r="L211" t="s">
        <v>425</v>
      </c>
      <c r="M211">
        <v>609352.50989071501</v>
      </c>
      <c r="N211">
        <v>239231.26034510601</v>
      </c>
      <c r="O211">
        <v>609345.10618954804</v>
      </c>
      <c r="P211">
        <v>239237.127394771</v>
      </c>
      <c r="Q211">
        <v>93.685485839843693</v>
      </c>
      <c r="R211">
        <v>138.69</v>
      </c>
      <c r="S211">
        <v>128.395001550991</v>
      </c>
      <c r="U211">
        <v>-10.294998449008499</v>
      </c>
      <c r="V211" t="s">
        <v>40</v>
      </c>
      <c r="W211">
        <v>8.6550851414165795</v>
      </c>
      <c r="X211">
        <v>35.872837648470799</v>
      </c>
      <c r="Y211">
        <v>1.6351201892357901</v>
      </c>
      <c r="Z211">
        <v>609351.88959212601</v>
      </c>
      <c r="AA211">
        <v>239231.751899606</v>
      </c>
      <c r="AB211">
        <v>391</v>
      </c>
      <c r="AC211">
        <v>447</v>
      </c>
      <c r="AD211" t="s">
        <v>525</v>
      </c>
      <c r="AE211" t="s">
        <v>523</v>
      </c>
      <c r="AF211" t="s">
        <v>520</v>
      </c>
      <c r="AG211" s="2">
        <v>0.85701826145359505</v>
      </c>
      <c r="AH211" s="2">
        <v>1.00084105460991</v>
      </c>
      <c r="AI211" s="2">
        <v>0.14382279315631699</v>
      </c>
      <c r="AJ211" s="2">
        <v>0.14382279315631699</v>
      </c>
      <c r="AK211" s="2">
        <v>0.16781765293119699</v>
      </c>
      <c r="AL211" s="2">
        <v>0.91521700877248802</v>
      </c>
      <c r="AM211" t="s">
        <v>524</v>
      </c>
    </row>
    <row r="212" spans="1:40" x14ac:dyDescent="0.25">
      <c r="A212">
        <v>1</v>
      </c>
      <c r="B212">
        <v>7.0168168168168101</v>
      </c>
      <c r="C212">
        <v>460</v>
      </c>
      <c r="D212">
        <v>597</v>
      </c>
      <c r="E212">
        <v>-0.101215441667467</v>
      </c>
      <c r="F212">
        <v>-0.392419879026917</v>
      </c>
      <c r="G212">
        <v>6.4834429082229397</v>
      </c>
      <c r="H212">
        <v>109</v>
      </c>
      <c r="I212">
        <v>492</v>
      </c>
      <c r="J212">
        <v>403</v>
      </c>
      <c r="K212">
        <v>511</v>
      </c>
      <c r="L212" t="s">
        <v>425</v>
      </c>
      <c r="M212">
        <v>609340.69353878801</v>
      </c>
      <c r="N212">
        <v>239232.377284749</v>
      </c>
      <c r="O212">
        <v>609345.10618954804</v>
      </c>
      <c r="P212">
        <v>239237.127394771</v>
      </c>
      <c r="Q212">
        <v>93.685485839843693</v>
      </c>
      <c r="R212">
        <v>228.69</v>
      </c>
      <c r="S212">
        <v>222.89078237090101</v>
      </c>
      <c r="U212">
        <v>-5.7992176290984103</v>
      </c>
      <c r="V212" t="s">
        <v>40</v>
      </c>
      <c r="W212">
        <v>6.1809200573877296</v>
      </c>
      <c r="X212">
        <v>52.718129497274099</v>
      </c>
      <c r="Y212">
        <v>1.6351201892357901</v>
      </c>
      <c r="Z212">
        <v>609340.89943675103</v>
      </c>
      <c r="AA212">
        <v>239232.598928842</v>
      </c>
      <c r="AB212">
        <v>405.5</v>
      </c>
      <c r="AC212">
        <v>514.5</v>
      </c>
      <c r="AD212" t="s">
        <v>527</v>
      </c>
      <c r="AE212" t="s">
        <v>528</v>
      </c>
      <c r="AF212" t="s">
        <v>529</v>
      </c>
      <c r="AG212" s="2">
        <v>0.99446458640369995</v>
      </c>
      <c r="AH212" s="2">
        <v>1.28890908517338</v>
      </c>
      <c r="AI212" s="2">
        <v>0.29444449876968198</v>
      </c>
      <c r="AJ212" s="2">
        <v>0.29444449876968198</v>
      </c>
      <c r="AK212" s="2">
        <v>0.29608344308618101</v>
      </c>
      <c r="AL212" s="2">
        <v>1.2954014692526601</v>
      </c>
      <c r="AM212" s="3" t="s">
        <v>526</v>
      </c>
      <c r="AN212" t="s">
        <v>787</v>
      </c>
    </row>
    <row r="213" spans="1:40" x14ac:dyDescent="0.25">
      <c r="A213">
        <v>0</v>
      </c>
      <c r="B213">
        <v>8.1288461538461494</v>
      </c>
      <c r="C213">
        <v>457</v>
      </c>
      <c r="D213">
        <v>556</v>
      </c>
      <c r="E213">
        <v>-0.107011515687447</v>
      </c>
      <c r="F213">
        <v>-0.32236469059043599</v>
      </c>
      <c r="G213">
        <v>7.7101204462431996</v>
      </c>
      <c r="H213">
        <v>82</v>
      </c>
      <c r="I213">
        <v>471</v>
      </c>
      <c r="J213">
        <v>419</v>
      </c>
      <c r="K213">
        <v>500</v>
      </c>
      <c r="L213" t="s">
        <v>415</v>
      </c>
      <c r="M213">
        <v>609340.56246740103</v>
      </c>
      <c r="N213">
        <v>239232.90909961399</v>
      </c>
      <c r="O213">
        <v>609334.88968430704</v>
      </c>
      <c r="P213">
        <v>239238.13073626001</v>
      </c>
      <c r="Q213">
        <v>93.763099670410099</v>
      </c>
      <c r="R213">
        <v>138.76</v>
      </c>
      <c r="S213">
        <v>132.62869179181101</v>
      </c>
      <c r="U213">
        <v>-6.13130820818869</v>
      </c>
      <c r="V213" t="s">
        <v>40</v>
      </c>
      <c r="W213">
        <v>8.1681098025758292</v>
      </c>
      <c r="X213">
        <v>37.019779923635497</v>
      </c>
      <c r="Y213">
        <v>1.63647480612426</v>
      </c>
      <c r="Z213">
        <v>609340.89943675103</v>
      </c>
      <c r="AA213">
        <v>239232.598928842</v>
      </c>
      <c r="AB213">
        <v>416</v>
      </c>
      <c r="AC213">
        <v>498</v>
      </c>
      <c r="AD213" t="s">
        <v>531</v>
      </c>
      <c r="AE213" t="s">
        <v>528</v>
      </c>
      <c r="AF213" t="s">
        <v>529</v>
      </c>
      <c r="AG213" s="2">
        <v>0.99446458640369995</v>
      </c>
      <c r="AH213" s="2">
        <v>1.28890908517338</v>
      </c>
      <c r="AI213" s="2">
        <v>0.29444449876968198</v>
      </c>
      <c r="AJ213" s="2">
        <v>0.29444449876968198</v>
      </c>
      <c r="AK213" s="2">
        <v>0.29608344308618101</v>
      </c>
      <c r="AL213" s="2">
        <v>1.2893090332807999</v>
      </c>
      <c r="AM213" s="3" t="s">
        <v>530</v>
      </c>
      <c r="AN213" t="s">
        <v>787</v>
      </c>
    </row>
    <row r="214" spans="1:40" x14ac:dyDescent="0.25">
      <c r="A214">
        <v>0</v>
      </c>
      <c r="B214">
        <v>8.1288461538461494</v>
      </c>
      <c r="C214">
        <v>457</v>
      </c>
      <c r="D214">
        <v>556</v>
      </c>
      <c r="E214">
        <v>-0.107011515687447</v>
      </c>
      <c r="F214">
        <v>-0.32236469059043599</v>
      </c>
      <c r="G214">
        <v>7.7101204462431996</v>
      </c>
      <c r="H214">
        <v>82</v>
      </c>
      <c r="I214">
        <v>471</v>
      </c>
      <c r="J214">
        <v>419</v>
      </c>
      <c r="K214">
        <v>500</v>
      </c>
      <c r="L214" t="s">
        <v>415</v>
      </c>
      <c r="M214">
        <v>609340.56246740103</v>
      </c>
      <c r="N214">
        <v>239232.90909961399</v>
      </c>
      <c r="O214">
        <v>609334.88968430704</v>
      </c>
      <c r="P214">
        <v>239238.13073626001</v>
      </c>
      <c r="Q214">
        <v>93.763099670410099</v>
      </c>
      <c r="R214">
        <v>138.76</v>
      </c>
      <c r="S214">
        <v>132.62869179181101</v>
      </c>
      <c r="U214">
        <v>-6.13130820818869</v>
      </c>
      <c r="V214" t="s">
        <v>40</v>
      </c>
      <c r="W214">
        <v>8.1219113004198995</v>
      </c>
      <c r="X214">
        <v>37.019779923635497</v>
      </c>
      <c r="Y214">
        <v>1.63647480612426</v>
      </c>
      <c r="Z214">
        <v>609340.86544583202</v>
      </c>
      <c r="AA214">
        <v>239232.630216524</v>
      </c>
      <c r="AB214">
        <v>416</v>
      </c>
      <c r="AC214">
        <v>498</v>
      </c>
      <c r="AD214" t="s">
        <v>531</v>
      </c>
      <c r="AE214" t="s">
        <v>532</v>
      </c>
      <c r="AF214" t="s">
        <v>529</v>
      </c>
      <c r="AG214" s="2">
        <v>0.99446458640369995</v>
      </c>
      <c r="AH214" s="2">
        <v>1.28890908517338</v>
      </c>
      <c r="AI214" s="2">
        <v>0.29444449876968198</v>
      </c>
      <c r="AJ214" s="2">
        <v>0.29444449876968198</v>
      </c>
      <c r="AK214" s="2">
        <v>0.29608344308618101</v>
      </c>
      <c r="AL214" s="2">
        <v>1.2820167529866699</v>
      </c>
      <c r="AM214" s="3" t="s">
        <v>530</v>
      </c>
      <c r="AN214" t="s">
        <v>787</v>
      </c>
    </row>
    <row r="215" spans="1:40" x14ac:dyDescent="0.25">
      <c r="A215">
        <v>1</v>
      </c>
      <c r="B215">
        <v>7.0018957345971504</v>
      </c>
      <c r="C215">
        <v>241</v>
      </c>
      <c r="D215">
        <v>600</v>
      </c>
      <c r="E215">
        <v>-0.48680948937231</v>
      </c>
      <c r="F215">
        <v>-0.356898226538375</v>
      </c>
      <c r="G215">
        <v>6.5606712375362699</v>
      </c>
      <c r="H215">
        <v>23</v>
      </c>
      <c r="I215">
        <v>493</v>
      </c>
      <c r="J215">
        <v>235</v>
      </c>
      <c r="K215">
        <v>257</v>
      </c>
      <c r="L215" t="s">
        <v>412</v>
      </c>
      <c r="M215">
        <v>609327.94192484498</v>
      </c>
      <c r="N215">
        <v>239232.49464628199</v>
      </c>
      <c r="O215">
        <v>609325.28056100302</v>
      </c>
      <c r="P215">
        <v>239238.491274467</v>
      </c>
      <c r="Q215">
        <v>93.959945678710895</v>
      </c>
      <c r="R215">
        <v>183.96</v>
      </c>
      <c r="S215">
        <v>156.06787083204699</v>
      </c>
      <c r="U215">
        <v>-27.892129167952</v>
      </c>
      <c r="V215" t="s">
        <v>40</v>
      </c>
      <c r="W215">
        <v>5.7104300452440704</v>
      </c>
      <c r="X215">
        <v>63.919117869027097</v>
      </c>
      <c r="Y215">
        <v>1.6399104170885199</v>
      </c>
      <c r="Z215">
        <v>609327.59702093399</v>
      </c>
      <c r="AA215">
        <v>239233.271789369</v>
      </c>
      <c r="AB215">
        <v>229.5</v>
      </c>
      <c r="AC215">
        <v>252.5</v>
      </c>
      <c r="AD215" t="s">
        <v>534</v>
      </c>
      <c r="AE215" t="s">
        <v>535</v>
      </c>
      <c r="AF215" t="s">
        <v>536</v>
      </c>
      <c r="AG215" s="2">
        <v>0.25063741608548501</v>
      </c>
      <c r="AH215" s="2">
        <v>0.22631386962613401</v>
      </c>
      <c r="AI215" s="2">
        <v>-2.4323546459351E-2</v>
      </c>
      <c r="AJ215" s="2">
        <v>2.4323546459351E-2</v>
      </c>
      <c r="AK215" s="2">
        <v>9.7046749201463806E-2</v>
      </c>
      <c r="AL215" s="2">
        <v>0.20037090922362499</v>
      </c>
      <c r="AM215" t="s">
        <v>533</v>
      </c>
    </row>
    <row r="216" spans="1:40" x14ac:dyDescent="0.25">
      <c r="A216">
        <v>2</v>
      </c>
      <c r="B216">
        <v>10.8979865771812</v>
      </c>
      <c r="C216">
        <v>580</v>
      </c>
      <c r="D216">
        <v>513</v>
      </c>
      <c r="E216">
        <v>0.13203976161463901</v>
      </c>
      <c r="F216">
        <v>-0.24475274537620101</v>
      </c>
      <c r="G216">
        <v>10.573196809224701</v>
      </c>
      <c r="H216">
        <v>15</v>
      </c>
      <c r="I216">
        <v>450</v>
      </c>
      <c r="J216">
        <v>573</v>
      </c>
      <c r="K216">
        <v>587</v>
      </c>
      <c r="L216" t="s">
        <v>415</v>
      </c>
      <c r="M216">
        <v>609326.09067788802</v>
      </c>
      <c r="N216">
        <v>239232.26814495499</v>
      </c>
      <c r="O216">
        <v>609334.88968430704</v>
      </c>
      <c r="P216">
        <v>239238.13073626001</v>
      </c>
      <c r="Q216">
        <v>93.763099670410099</v>
      </c>
      <c r="R216">
        <v>228.76</v>
      </c>
      <c r="S216">
        <v>236.325321068432</v>
      </c>
      <c r="U216">
        <v>7.56532106843229</v>
      </c>
      <c r="V216" t="s">
        <v>40</v>
      </c>
      <c r="W216">
        <v>8.7631218156808899</v>
      </c>
      <c r="X216">
        <v>35.823431894588403</v>
      </c>
      <c r="Y216">
        <v>1.63647480612426</v>
      </c>
      <c r="Z216">
        <v>609327.59702093399</v>
      </c>
      <c r="AA216">
        <v>239233.271789369</v>
      </c>
      <c r="AB216">
        <v>572.5</v>
      </c>
      <c r="AC216">
        <v>587.5</v>
      </c>
      <c r="AD216" t="s">
        <v>538</v>
      </c>
      <c r="AE216" t="s">
        <v>535</v>
      </c>
      <c r="AF216" t="s">
        <v>536</v>
      </c>
      <c r="AG216" s="2">
        <v>0.25063741608548501</v>
      </c>
      <c r="AH216" s="2">
        <v>0.22631386962613401</v>
      </c>
      <c r="AI216" s="2">
        <v>-2.4323546459351E-2</v>
      </c>
      <c r="AJ216" s="2">
        <v>2.4323546459351E-2</v>
      </c>
      <c r="AK216" s="2">
        <v>9.7046749201463806E-2</v>
      </c>
      <c r="AL216" s="2">
        <v>0.25225683002864302</v>
      </c>
      <c r="AM216" t="s">
        <v>537</v>
      </c>
    </row>
    <row r="217" spans="1:40" x14ac:dyDescent="0.25">
      <c r="A217">
        <v>1</v>
      </c>
      <c r="B217">
        <v>5.5237410071942401</v>
      </c>
      <c r="C217">
        <v>920</v>
      </c>
      <c r="D217">
        <v>713</v>
      </c>
      <c r="E217">
        <v>0.67283254759376299</v>
      </c>
      <c r="F217">
        <v>-0.46567304112235602</v>
      </c>
      <c r="G217">
        <v>4.9355706133138604</v>
      </c>
      <c r="H217">
        <v>138</v>
      </c>
      <c r="I217">
        <v>554</v>
      </c>
      <c r="J217">
        <v>847</v>
      </c>
      <c r="K217">
        <v>984</v>
      </c>
      <c r="L217" t="s">
        <v>398</v>
      </c>
      <c r="M217">
        <v>609315.88695889001</v>
      </c>
      <c r="N217">
        <v>239234.61651963301</v>
      </c>
      <c r="O217">
        <v>609315.71819363895</v>
      </c>
      <c r="P217">
        <v>239239.54920405199</v>
      </c>
      <c r="Q217">
        <v>94.494804382324205</v>
      </c>
      <c r="R217">
        <v>139.49</v>
      </c>
      <c r="S217">
        <v>178.04046529615701</v>
      </c>
      <c r="U217">
        <v>38.550465296157697</v>
      </c>
      <c r="V217" t="s">
        <v>40</v>
      </c>
      <c r="W217">
        <v>5.4375451360765199</v>
      </c>
      <c r="X217">
        <v>81.727238779922402</v>
      </c>
      <c r="Y217">
        <v>1.6492454624995201</v>
      </c>
      <c r="Z217">
        <v>609315.90412323899</v>
      </c>
      <c r="AA217">
        <v>239234.11483865301</v>
      </c>
      <c r="AB217">
        <v>851</v>
      </c>
      <c r="AC217">
        <v>989</v>
      </c>
      <c r="AD217" t="s">
        <v>540</v>
      </c>
      <c r="AE217" t="s">
        <v>541</v>
      </c>
      <c r="AF217" t="s">
        <v>542</v>
      </c>
      <c r="AG217" s="2">
        <v>0.90552872908304405</v>
      </c>
      <c r="AH217" s="2">
        <v>0.91294094112552504</v>
      </c>
      <c r="AI217" s="2">
        <v>7.41221204248121E-3</v>
      </c>
      <c r="AJ217" s="2">
        <v>7.41221204248121E-3</v>
      </c>
      <c r="AK217" s="2">
        <v>8.1855073223209198E-3</v>
      </c>
      <c r="AL217" s="2">
        <v>0.89716774827202805</v>
      </c>
      <c r="AM217" t="s">
        <v>539</v>
      </c>
    </row>
    <row r="218" spans="1:40" x14ac:dyDescent="0.25">
      <c r="A218">
        <v>1</v>
      </c>
      <c r="B218">
        <v>5.6640668523676796</v>
      </c>
      <c r="C218">
        <v>443</v>
      </c>
      <c r="D218">
        <v>648</v>
      </c>
      <c r="E218">
        <v>-0.133958540833537</v>
      </c>
      <c r="F218">
        <v>-0.47241319335226101</v>
      </c>
      <c r="G218">
        <v>5.0436974187738102</v>
      </c>
      <c r="H218">
        <v>91</v>
      </c>
      <c r="I218">
        <v>536</v>
      </c>
      <c r="J218">
        <v>402</v>
      </c>
      <c r="K218">
        <v>492</v>
      </c>
      <c r="L218" t="s">
        <v>398</v>
      </c>
      <c r="M218">
        <v>609315.99844479805</v>
      </c>
      <c r="N218">
        <v>239234.51329867699</v>
      </c>
      <c r="O218">
        <v>609315.71819363895</v>
      </c>
      <c r="P218">
        <v>239239.54920405199</v>
      </c>
      <c r="Q218">
        <v>94.494804382324205</v>
      </c>
      <c r="R218">
        <v>184.49</v>
      </c>
      <c r="S218">
        <v>176.814740980507</v>
      </c>
      <c r="U218">
        <v>-7.6752590194925903</v>
      </c>
      <c r="V218" t="s">
        <v>40</v>
      </c>
      <c r="W218">
        <v>5.3896942343832501</v>
      </c>
      <c r="X218">
        <v>80.501514464272105</v>
      </c>
      <c r="Y218">
        <v>1.6492454624995201</v>
      </c>
      <c r="Z218">
        <v>609316.017669981</v>
      </c>
      <c r="AA218">
        <v>239234.167836395</v>
      </c>
      <c r="AB218">
        <v>397.5</v>
      </c>
      <c r="AC218">
        <v>488.5</v>
      </c>
      <c r="AD218" t="s">
        <v>544</v>
      </c>
      <c r="AE218" t="s">
        <v>545</v>
      </c>
      <c r="AF218" t="s">
        <v>542</v>
      </c>
      <c r="AG218" s="2">
        <v>0.90552872908304405</v>
      </c>
      <c r="AH218" s="2">
        <v>0.91294094112552504</v>
      </c>
      <c r="AI218" s="2">
        <v>7.41221204248121E-3</v>
      </c>
      <c r="AJ218" s="2">
        <v>7.41221204248121E-3</v>
      </c>
      <c r="AK218" s="2">
        <v>8.1855073223209198E-3</v>
      </c>
      <c r="AL218" s="2">
        <v>0.93741083437946005</v>
      </c>
      <c r="AM218" t="s">
        <v>543</v>
      </c>
    </row>
    <row r="219" spans="1:40" x14ac:dyDescent="0.25">
      <c r="A219">
        <v>0</v>
      </c>
      <c r="B219">
        <v>9.2695652173912997</v>
      </c>
      <c r="C219">
        <v>659</v>
      </c>
      <c r="D219">
        <v>504</v>
      </c>
      <c r="E219">
        <v>0.27958898268469001</v>
      </c>
      <c r="F219">
        <v>-0.22157519684171401</v>
      </c>
      <c r="G219">
        <v>9.0429473747200202</v>
      </c>
      <c r="H219">
        <v>49</v>
      </c>
      <c r="I219">
        <v>461</v>
      </c>
      <c r="J219">
        <v>633</v>
      </c>
      <c r="K219">
        <v>681</v>
      </c>
      <c r="L219" t="s">
        <v>412</v>
      </c>
      <c r="M219">
        <v>609317.08625072497</v>
      </c>
      <c r="N219">
        <v>239234.66659457501</v>
      </c>
      <c r="O219">
        <v>609325.28056100302</v>
      </c>
      <c r="P219">
        <v>239238.491274467</v>
      </c>
      <c r="Q219">
        <v>93.959945678710895</v>
      </c>
      <c r="R219">
        <v>228.96</v>
      </c>
      <c r="S219">
        <v>244.979268706189</v>
      </c>
      <c r="U219">
        <v>16.019268706188999</v>
      </c>
      <c r="V219" t="s">
        <v>40</v>
      </c>
      <c r="W219">
        <v>10.3475009343725</v>
      </c>
      <c r="X219">
        <v>31.333957810046201</v>
      </c>
      <c r="Y219">
        <v>1.6399104170885199</v>
      </c>
      <c r="Z219">
        <v>609315.90412323899</v>
      </c>
      <c r="AA219">
        <v>239234.11483865301</v>
      </c>
      <c r="AB219">
        <v>634.5</v>
      </c>
      <c r="AC219">
        <v>683.5</v>
      </c>
      <c r="AD219" t="s">
        <v>547</v>
      </c>
      <c r="AE219" t="s">
        <v>541</v>
      </c>
      <c r="AF219" t="s">
        <v>542</v>
      </c>
      <c r="AG219" s="2">
        <v>0.90552872908304405</v>
      </c>
      <c r="AH219" s="2">
        <v>0.91294094112552504</v>
      </c>
      <c r="AI219" s="2">
        <v>7.41221204248121E-3</v>
      </c>
      <c r="AJ219" s="2">
        <v>7.41221204248121E-3</v>
      </c>
      <c r="AK219" s="2">
        <v>8.1855073223209198E-3</v>
      </c>
      <c r="AL219" s="2">
        <v>0.91412753963295001</v>
      </c>
      <c r="AM219" t="s">
        <v>546</v>
      </c>
    </row>
    <row r="220" spans="1:40" x14ac:dyDescent="0.25">
      <c r="A220">
        <v>0</v>
      </c>
      <c r="B220">
        <v>9.2695652173912997</v>
      </c>
      <c r="C220">
        <v>659</v>
      </c>
      <c r="D220">
        <v>504</v>
      </c>
      <c r="E220">
        <v>0.27958898268469001</v>
      </c>
      <c r="F220">
        <v>-0.22157519684171401</v>
      </c>
      <c r="G220">
        <v>9.0429473747200202</v>
      </c>
      <c r="H220">
        <v>49</v>
      </c>
      <c r="I220">
        <v>461</v>
      </c>
      <c r="J220">
        <v>633</v>
      </c>
      <c r="K220">
        <v>681</v>
      </c>
      <c r="L220" t="s">
        <v>412</v>
      </c>
      <c r="M220">
        <v>609317.08625072497</v>
      </c>
      <c r="N220">
        <v>239234.66659457501</v>
      </c>
      <c r="O220">
        <v>609325.28056100302</v>
      </c>
      <c r="P220">
        <v>239238.491274467</v>
      </c>
      <c r="Q220">
        <v>93.959945678710895</v>
      </c>
      <c r="R220">
        <v>228.96</v>
      </c>
      <c r="S220">
        <v>244.979268706189</v>
      </c>
      <c r="U220">
        <v>16.019268706188999</v>
      </c>
      <c r="V220" t="s">
        <v>40</v>
      </c>
      <c r="W220">
        <v>10.2221948158258</v>
      </c>
      <c r="X220">
        <v>31.333957810046201</v>
      </c>
      <c r="Y220">
        <v>1.6399104170885199</v>
      </c>
      <c r="Z220">
        <v>609316.017669981</v>
      </c>
      <c r="AA220">
        <v>239234.167836395</v>
      </c>
      <c r="AB220">
        <v>634.5</v>
      </c>
      <c r="AC220">
        <v>683.5</v>
      </c>
      <c r="AD220" t="s">
        <v>547</v>
      </c>
      <c r="AE220" t="s">
        <v>545</v>
      </c>
      <c r="AF220" t="s">
        <v>542</v>
      </c>
      <c r="AG220" s="2">
        <v>0.90552872908304405</v>
      </c>
      <c r="AH220" s="2">
        <v>0.91294094112552504</v>
      </c>
      <c r="AI220" s="2">
        <v>7.41221204248121E-3</v>
      </c>
      <c r="AJ220" s="2">
        <v>7.41221204248121E-3</v>
      </c>
      <c r="AK220" s="2">
        <v>8.1855073223209198E-3</v>
      </c>
      <c r="AL220" s="2">
        <v>0.90305764221766305</v>
      </c>
      <c r="AM220" t="s">
        <v>546</v>
      </c>
    </row>
    <row r="221" spans="1:40" x14ac:dyDescent="0.25">
      <c r="A221">
        <v>0</v>
      </c>
      <c r="B221">
        <v>5.9096296296296202</v>
      </c>
      <c r="C221">
        <v>868</v>
      </c>
      <c r="D221">
        <v>662</v>
      </c>
      <c r="E221">
        <v>0.60757305838902198</v>
      </c>
      <c r="F221">
        <v>-0.419353087861628</v>
      </c>
      <c r="G221">
        <v>5.3975751996988102</v>
      </c>
      <c r="H221">
        <v>110</v>
      </c>
      <c r="I221">
        <v>525</v>
      </c>
      <c r="J221">
        <v>811</v>
      </c>
      <c r="K221">
        <v>920</v>
      </c>
      <c r="L221" t="s">
        <v>372</v>
      </c>
      <c r="M221">
        <v>609277.56016561098</v>
      </c>
      <c r="N221">
        <v>239237.04094748301</v>
      </c>
      <c r="O221">
        <v>609276.95488751295</v>
      </c>
      <c r="P221">
        <v>239242.40447770699</v>
      </c>
      <c r="Q221">
        <v>93.745994567871094</v>
      </c>
      <c r="R221">
        <v>138.75</v>
      </c>
      <c r="S221">
        <v>173.561371991546</v>
      </c>
      <c r="U221">
        <v>34.811371991546501</v>
      </c>
      <c r="V221" t="s">
        <v>40</v>
      </c>
      <c r="W221">
        <v>5.0600668246173797</v>
      </c>
      <c r="X221">
        <v>81.4079582592192</v>
      </c>
      <c r="Y221">
        <v>1.6361762657660599</v>
      </c>
      <c r="Z221">
        <v>609277.52231779601</v>
      </c>
      <c r="AA221">
        <v>239237.376327039</v>
      </c>
      <c r="AB221">
        <v>813</v>
      </c>
      <c r="AC221">
        <v>923</v>
      </c>
      <c r="AD221" t="s">
        <v>549</v>
      </c>
      <c r="AE221" t="s">
        <v>550</v>
      </c>
      <c r="AF221" t="s">
        <v>551</v>
      </c>
      <c r="AG221" s="2">
        <v>0.84084810557711198</v>
      </c>
      <c r="AH221" s="2">
        <v>0.75011910057329301</v>
      </c>
      <c r="AI221" s="2">
        <v>-9.0729005003818197E-2</v>
      </c>
      <c r="AJ221" s="2">
        <v>9.0729005003818197E-2</v>
      </c>
      <c r="AK221" s="2">
        <v>0.10790177726754401</v>
      </c>
      <c r="AL221" s="2">
        <v>0.73275449109829704</v>
      </c>
      <c r="AM221" t="s">
        <v>548</v>
      </c>
    </row>
    <row r="222" spans="1:40" x14ac:dyDescent="0.25">
      <c r="A222">
        <v>0</v>
      </c>
      <c r="B222">
        <v>6.6209677419354804</v>
      </c>
      <c r="C222">
        <v>414</v>
      </c>
      <c r="D222">
        <v>618</v>
      </c>
      <c r="E222">
        <v>-0.18911884892608399</v>
      </c>
      <c r="F222">
        <v>-0.42192422773900701</v>
      </c>
      <c r="G222">
        <v>6.0403262602569301</v>
      </c>
      <c r="H222">
        <v>77</v>
      </c>
      <c r="I222">
        <v>503</v>
      </c>
      <c r="J222">
        <v>377</v>
      </c>
      <c r="K222">
        <v>453</v>
      </c>
      <c r="L222" t="s">
        <v>372</v>
      </c>
      <c r="M222">
        <v>609277.69998598006</v>
      </c>
      <c r="N222">
        <v>239236.410283048</v>
      </c>
      <c r="O222">
        <v>609276.95488751295</v>
      </c>
      <c r="P222">
        <v>239242.40447770699</v>
      </c>
      <c r="Q222">
        <v>93.745994567871094</v>
      </c>
      <c r="R222">
        <v>183.75</v>
      </c>
      <c r="S222">
        <v>172.91428813016299</v>
      </c>
      <c r="U222">
        <v>-10.8357118698368</v>
      </c>
      <c r="V222" t="s">
        <v>40</v>
      </c>
      <c r="W222">
        <v>5.0387505698836197</v>
      </c>
      <c r="X222">
        <v>80.760874397835806</v>
      </c>
      <c r="Y222">
        <v>1.6361762657660599</v>
      </c>
      <c r="Z222">
        <v>609277.57643760205</v>
      </c>
      <c r="AA222">
        <v>239237.40420943499</v>
      </c>
      <c r="AB222">
        <v>375.5</v>
      </c>
      <c r="AC222">
        <v>452.5</v>
      </c>
      <c r="AD222" t="s">
        <v>553</v>
      </c>
      <c r="AE222" t="s">
        <v>554</v>
      </c>
      <c r="AF222" t="s">
        <v>551</v>
      </c>
      <c r="AG222" s="2">
        <v>0.84084810557711198</v>
      </c>
      <c r="AH222" s="2">
        <v>0.75011910057329301</v>
      </c>
      <c r="AI222" s="2">
        <v>-9.0729005003818197E-2</v>
      </c>
      <c r="AJ222" s="2">
        <v>9.0729005003818197E-2</v>
      </c>
      <c r="AK222" s="2">
        <v>0.10790177726754401</v>
      </c>
      <c r="AL222" s="2">
        <v>0.72922318441979606</v>
      </c>
      <c r="AM222" t="s">
        <v>552</v>
      </c>
    </row>
    <row r="223" spans="1:40" x14ac:dyDescent="0.25">
      <c r="A223">
        <v>0</v>
      </c>
      <c r="B223">
        <v>10.842276422764201</v>
      </c>
      <c r="C223">
        <v>634</v>
      </c>
      <c r="D223">
        <v>501</v>
      </c>
      <c r="E223">
        <v>0.233919206214733</v>
      </c>
      <c r="F223">
        <v>-0.218735534185099</v>
      </c>
      <c r="G223">
        <v>10.5839333063363</v>
      </c>
      <c r="H223">
        <v>41</v>
      </c>
      <c r="I223">
        <v>447</v>
      </c>
      <c r="J223">
        <v>613</v>
      </c>
      <c r="K223">
        <v>653</v>
      </c>
      <c r="L223" t="s">
        <v>378</v>
      </c>
      <c r="M223">
        <v>609277.17084445094</v>
      </c>
      <c r="N223">
        <v>239237.195248801</v>
      </c>
      <c r="O223">
        <v>609286.57951519405</v>
      </c>
      <c r="P223">
        <v>239242.042573741</v>
      </c>
      <c r="Q223">
        <v>94.3416748046875</v>
      </c>
      <c r="R223">
        <v>229.34</v>
      </c>
      <c r="S223">
        <v>242.74258326315399</v>
      </c>
      <c r="U223">
        <v>13.4025832631546</v>
      </c>
      <c r="V223" t="s">
        <v>40</v>
      </c>
      <c r="W223">
        <v>10.1885564725519</v>
      </c>
      <c r="X223">
        <v>29.410830469172598</v>
      </c>
      <c r="Y223">
        <v>1.64657284718757</v>
      </c>
      <c r="Z223">
        <v>609277.52231779601</v>
      </c>
      <c r="AA223">
        <v>239237.376327039</v>
      </c>
      <c r="AB223">
        <v>613.5</v>
      </c>
      <c r="AC223">
        <v>654.5</v>
      </c>
      <c r="AD223" t="s">
        <v>556</v>
      </c>
      <c r="AE223" t="s">
        <v>550</v>
      </c>
      <c r="AF223" t="s">
        <v>551</v>
      </c>
      <c r="AG223" s="2">
        <v>0.84084810557711198</v>
      </c>
      <c r="AH223" s="2">
        <v>0.75011910057329301</v>
      </c>
      <c r="AI223" s="2">
        <v>-9.0729005003818197E-2</v>
      </c>
      <c r="AJ223" s="2">
        <v>9.0729005003818197E-2</v>
      </c>
      <c r="AK223" s="2">
        <v>0.10790177726754401</v>
      </c>
      <c r="AL223" s="2">
        <v>0.77155451248041995</v>
      </c>
      <c r="AM223" t="s">
        <v>555</v>
      </c>
    </row>
    <row r="224" spans="1:40" x14ac:dyDescent="0.25">
      <c r="A224">
        <v>0</v>
      </c>
      <c r="B224">
        <v>10.842276422764201</v>
      </c>
      <c r="C224">
        <v>634</v>
      </c>
      <c r="D224">
        <v>501</v>
      </c>
      <c r="E224">
        <v>0.233919206214733</v>
      </c>
      <c r="F224">
        <v>-0.218735534185099</v>
      </c>
      <c r="G224">
        <v>10.5839333063363</v>
      </c>
      <c r="H224">
        <v>41</v>
      </c>
      <c r="I224">
        <v>447</v>
      </c>
      <c r="J224">
        <v>613</v>
      </c>
      <c r="K224">
        <v>653</v>
      </c>
      <c r="L224" t="s">
        <v>378</v>
      </c>
      <c r="M224">
        <v>609277.17084445094</v>
      </c>
      <c r="N224">
        <v>239237.195248801</v>
      </c>
      <c r="O224">
        <v>609286.57951519405</v>
      </c>
      <c r="P224">
        <v>239242.042573741</v>
      </c>
      <c r="Q224">
        <v>94.3416748046875</v>
      </c>
      <c r="R224">
        <v>229.34</v>
      </c>
      <c r="S224">
        <v>242.74258326315399</v>
      </c>
      <c r="U224">
        <v>13.4025832631546</v>
      </c>
      <c r="V224" t="s">
        <v>40</v>
      </c>
      <c r="W224">
        <v>10.1276764146155</v>
      </c>
      <c r="X224">
        <v>29.410830469172598</v>
      </c>
      <c r="Y224">
        <v>1.64657284718757</v>
      </c>
      <c r="Z224">
        <v>609277.57643760205</v>
      </c>
      <c r="AA224">
        <v>239237.40420943499</v>
      </c>
      <c r="AB224">
        <v>613.5</v>
      </c>
      <c r="AC224">
        <v>654.5</v>
      </c>
      <c r="AD224" t="s">
        <v>556</v>
      </c>
      <c r="AE224" t="s">
        <v>554</v>
      </c>
      <c r="AF224" t="s">
        <v>551</v>
      </c>
      <c r="AG224" s="2">
        <v>0.84084810557711198</v>
      </c>
      <c r="AH224" s="2">
        <v>0.75011910057329301</v>
      </c>
      <c r="AI224" s="2">
        <v>-9.0729005003818197E-2</v>
      </c>
      <c r="AJ224" s="2">
        <v>9.0729005003818197E-2</v>
      </c>
      <c r="AK224" s="2">
        <v>0.10790177726754401</v>
      </c>
      <c r="AL224" s="2">
        <v>0.76694421429466197</v>
      </c>
      <c r="AM224" t="s">
        <v>555</v>
      </c>
    </row>
    <row r="225" spans="1:40" x14ac:dyDescent="0.25">
      <c r="A225">
        <v>0</v>
      </c>
      <c r="B225">
        <v>4.8222457627118596</v>
      </c>
      <c r="C225">
        <v>233</v>
      </c>
      <c r="D225">
        <v>669</v>
      </c>
      <c r="E225">
        <v>-0.49893610029614599</v>
      </c>
      <c r="F225">
        <v>-0.45463279974019</v>
      </c>
      <c r="G225">
        <v>4.3324133139531504</v>
      </c>
      <c r="H225">
        <v>195</v>
      </c>
      <c r="I225">
        <v>530</v>
      </c>
      <c r="J225">
        <v>151</v>
      </c>
      <c r="K225">
        <v>345</v>
      </c>
      <c r="L225" t="s">
        <v>369</v>
      </c>
      <c r="M225">
        <v>609258.16502502502</v>
      </c>
      <c r="N225">
        <v>239240.21494273099</v>
      </c>
      <c r="O225">
        <v>609256.32742782601</v>
      </c>
      <c r="P225">
        <v>239244.13833943001</v>
      </c>
      <c r="Q225">
        <v>93.485244750976506</v>
      </c>
      <c r="R225">
        <v>183.49</v>
      </c>
      <c r="S225">
        <v>154.90306720631401</v>
      </c>
      <c r="U225">
        <v>-28.586932793685001</v>
      </c>
      <c r="V225" t="s">
        <v>40</v>
      </c>
      <c r="W225">
        <v>5.4923111577515398</v>
      </c>
      <c r="X225">
        <v>118.99456788519799</v>
      </c>
      <c r="Y225">
        <v>1.6316253229372799</v>
      </c>
      <c r="Z225">
        <v>609258.65699679102</v>
      </c>
      <c r="AA225">
        <v>239239.164549095</v>
      </c>
      <c r="AB225">
        <v>135.5</v>
      </c>
      <c r="AC225">
        <v>330.5</v>
      </c>
      <c r="AD225" t="s">
        <v>558</v>
      </c>
      <c r="AE225" t="s">
        <v>559</v>
      </c>
      <c r="AF225" t="s">
        <v>560</v>
      </c>
      <c r="AG225" s="2">
        <v>1.0672302878478701</v>
      </c>
      <c r="AH225" s="2">
        <v>1.4766346392497101</v>
      </c>
      <c r="AI225" s="2">
        <v>0.409404351401843</v>
      </c>
      <c r="AJ225" s="2">
        <v>0.409404351401843</v>
      </c>
      <c r="AK225" s="2">
        <v>0.38361387983790102</v>
      </c>
      <c r="AL225" s="2">
        <v>1.6056098054552901</v>
      </c>
      <c r="AM225" s="3" t="s">
        <v>557</v>
      </c>
      <c r="AN225" t="s">
        <v>787</v>
      </c>
    </row>
    <row r="226" spans="1:40" x14ac:dyDescent="0.25">
      <c r="A226">
        <v>1</v>
      </c>
      <c r="B226">
        <v>14.7</v>
      </c>
      <c r="C226">
        <v>272</v>
      </c>
      <c r="D226">
        <v>477</v>
      </c>
      <c r="E226">
        <v>-0.438336559857958</v>
      </c>
      <c r="F226">
        <v>-0.16300879813272801</v>
      </c>
      <c r="G226">
        <v>14.505128849673</v>
      </c>
      <c r="H226">
        <v>59</v>
      </c>
      <c r="I226">
        <v>438</v>
      </c>
      <c r="J226">
        <v>250</v>
      </c>
      <c r="K226">
        <v>308</v>
      </c>
      <c r="L226" t="e">
        <f>-apTLrvpSNEjvG8b5eWZ2A</f>
        <v>#NAME?</v>
      </c>
      <c r="M226">
        <v>609258.86924634106</v>
      </c>
      <c r="N226">
        <v>239239.07197318101</v>
      </c>
      <c r="O226">
        <v>609245.57375870296</v>
      </c>
      <c r="P226">
        <v>239244.871005119</v>
      </c>
      <c r="Q226">
        <v>93.675537109375</v>
      </c>
      <c r="R226">
        <v>138.68</v>
      </c>
      <c r="S226">
        <v>113.565165113855</v>
      </c>
      <c r="U226">
        <v>-25.1148348861445</v>
      </c>
      <c r="V226" t="s">
        <v>40</v>
      </c>
      <c r="W226">
        <v>14.2735685516388</v>
      </c>
      <c r="X226">
        <v>19.667530022341801</v>
      </c>
      <c r="Y226">
        <v>1.6349465511327199</v>
      </c>
      <c r="Z226">
        <v>609258.65699679102</v>
      </c>
      <c r="AA226">
        <v>239239.164549095</v>
      </c>
      <c r="AB226">
        <v>242.5</v>
      </c>
      <c r="AC226">
        <v>301.5</v>
      </c>
      <c r="AD226" t="s">
        <v>561</v>
      </c>
      <c r="AE226" t="s">
        <v>559</v>
      </c>
      <c r="AF226" t="s">
        <v>560</v>
      </c>
      <c r="AG226" s="2">
        <v>1.0672302878478701</v>
      </c>
      <c r="AH226" s="2">
        <v>1.4766346392497101</v>
      </c>
      <c r="AI226" s="2">
        <v>0.409404351401843</v>
      </c>
      <c r="AJ226" s="2">
        <v>0.409404351401843</v>
      </c>
      <c r="AK226" s="2">
        <v>0.38361387983790102</v>
      </c>
      <c r="AL226" s="2">
        <v>1.34765947304413</v>
      </c>
      <c r="AM226" s="4" t="s">
        <v>786</v>
      </c>
      <c r="AN226" t="s">
        <v>787</v>
      </c>
    </row>
    <row r="227" spans="1:40" x14ac:dyDescent="0.25">
      <c r="A227">
        <v>0</v>
      </c>
      <c r="B227">
        <v>15.884647302904501</v>
      </c>
      <c r="C227">
        <v>593</v>
      </c>
      <c r="D227">
        <v>459</v>
      </c>
      <c r="E227">
        <v>0.15690274950327501</v>
      </c>
      <c r="F227">
        <v>-0.14368785554465599</v>
      </c>
      <c r="G227">
        <v>15.7209504358412</v>
      </c>
      <c r="H227">
        <v>22</v>
      </c>
      <c r="I227">
        <v>422</v>
      </c>
      <c r="J227">
        <v>582</v>
      </c>
      <c r="K227">
        <v>603</v>
      </c>
      <c r="L227" t="s">
        <v>562</v>
      </c>
      <c r="M227">
        <v>609241.10316861095</v>
      </c>
      <c r="N227">
        <v>239239.67793435699</v>
      </c>
      <c r="O227">
        <v>609225.77167092601</v>
      </c>
      <c r="P227">
        <v>239243.15549978701</v>
      </c>
      <c r="Q227">
        <v>183.78614807128901</v>
      </c>
      <c r="R227">
        <v>93.79</v>
      </c>
      <c r="S227">
        <v>102.77986534053601</v>
      </c>
      <c r="U227">
        <v>8.9898653405359994</v>
      </c>
      <c r="V227" t="s">
        <v>40</v>
      </c>
      <c r="W227">
        <v>16.312942769532299</v>
      </c>
      <c r="X227">
        <v>93.257926411125098</v>
      </c>
      <c r="Y227">
        <v>3.2076734034018202</v>
      </c>
      <c r="Z227">
        <v>609241.68049560802</v>
      </c>
      <c r="AA227">
        <v>239239.54698221799</v>
      </c>
      <c r="AB227">
        <v>582</v>
      </c>
      <c r="AC227">
        <v>604</v>
      </c>
      <c r="AD227" t="s">
        <v>564</v>
      </c>
      <c r="AE227" t="s">
        <v>565</v>
      </c>
      <c r="AF227" t="s">
        <v>566</v>
      </c>
      <c r="AG227" s="2">
        <v>0.63063607918283404</v>
      </c>
      <c r="AH227" s="2">
        <v>0.61570605043501703</v>
      </c>
      <c r="AI227" s="2">
        <v>-1.4930028747816199E-2</v>
      </c>
      <c r="AJ227" s="2">
        <v>1.4930028747816199E-2</v>
      </c>
      <c r="AK227" s="2">
        <v>2.3674555326999799E-2</v>
      </c>
      <c r="AL227" s="2">
        <v>0.68368901650382996</v>
      </c>
      <c r="AM227" t="s">
        <v>563</v>
      </c>
    </row>
    <row r="228" spans="1:40" x14ac:dyDescent="0.25">
      <c r="A228">
        <v>0</v>
      </c>
      <c r="B228">
        <v>16.118631178707201</v>
      </c>
      <c r="C228">
        <v>777</v>
      </c>
      <c r="D228">
        <v>454</v>
      </c>
      <c r="E228">
        <v>0.47761101483833701</v>
      </c>
      <c r="F228">
        <v>-0.120827858976604</v>
      </c>
      <c r="G228">
        <v>16.001113314683099</v>
      </c>
      <c r="H228">
        <v>25</v>
      </c>
      <c r="I228">
        <v>420</v>
      </c>
      <c r="J228">
        <v>765</v>
      </c>
      <c r="K228">
        <v>789</v>
      </c>
      <c r="L228" t="s">
        <v>369</v>
      </c>
      <c r="M228">
        <v>609240.81145565305</v>
      </c>
      <c r="N228">
        <v>239240.22806644</v>
      </c>
      <c r="O228">
        <v>609256.32742782601</v>
      </c>
      <c r="P228">
        <v>239244.13833943001</v>
      </c>
      <c r="Q228">
        <v>93.485244750976506</v>
      </c>
      <c r="R228">
        <v>228.49</v>
      </c>
      <c r="S228">
        <v>255.85509539919599</v>
      </c>
      <c r="U228">
        <v>27.3650953991968</v>
      </c>
      <c r="V228" t="s">
        <v>40</v>
      </c>
      <c r="W228">
        <v>16.3544942271363</v>
      </c>
      <c r="X228">
        <v>18.042539692316598</v>
      </c>
      <c r="Y228">
        <v>1.6316253229372799</v>
      </c>
      <c r="Z228">
        <v>609240.46878897201</v>
      </c>
      <c r="AA228">
        <v>239240.14170895901</v>
      </c>
      <c r="AB228">
        <v>764.5</v>
      </c>
      <c r="AC228">
        <v>789.5</v>
      </c>
      <c r="AD228" t="s">
        <v>568</v>
      </c>
      <c r="AE228" t="s">
        <v>569</v>
      </c>
      <c r="AF228" t="s">
        <v>566</v>
      </c>
      <c r="AG228" s="2">
        <v>0.63063607918283404</v>
      </c>
      <c r="AH228" s="2">
        <v>0.61570605043501703</v>
      </c>
      <c r="AI228" s="2">
        <v>-1.4930028747816199E-2</v>
      </c>
      <c r="AJ228" s="2">
        <v>1.4930028747816199E-2</v>
      </c>
      <c r="AK228" s="2">
        <v>2.3674555326999799E-2</v>
      </c>
      <c r="AL228" s="2">
        <v>0.62978046511485997</v>
      </c>
      <c r="AM228" t="s">
        <v>567</v>
      </c>
    </row>
    <row r="229" spans="1:40" x14ac:dyDescent="0.25">
      <c r="A229">
        <v>0</v>
      </c>
      <c r="B229">
        <v>16.2139817629179</v>
      </c>
      <c r="C229">
        <v>139</v>
      </c>
      <c r="D229">
        <v>474</v>
      </c>
      <c r="E229">
        <v>-0.62960872820511005</v>
      </c>
      <c r="F229">
        <v>-0.14113203417085099</v>
      </c>
      <c r="G229">
        <v>16.0527725336514</v>
      </c>
      <c r="H229">
        <v>30</v>
      </c>
      <c r="I229">
        <v>430</v>
      </c>
      <c r="J229">
        <v>124</v>
      </c>
      <c r="K229">
        <v>153</v>
      </c>
      <c r="L229" t="s">
        <v>562</v>
      </c>
      <c r="M229">
        <v>609241.43071416905</v>
      </c>
      <c r="N229">
        <v>239239.621964627</v>
      </c>
      <c r="O229">
        <v>609225.77167092601</v>
      </c>
      <c r="P229">
        <v>239243.15549978701</v>
      </c>
      <c r="Q229">
        <v>183.78614807128901</v>
      </c>
      <c r="R229">
        <v>138.79</v>
      </c>
      <c r="S229">
        <v>102.716077129247</v>
      </c>
      <c r="U229">
        <v>-36.073922870752099</v>
      </c>
      <c r="V229" t="s">
        <v>40</v>
      </c>
      <c r="W229">
        <v>14.7145911815647</v>
      </c>
      <c r="X229">
        <v>82.475681466695704</v>
      </c>
      <c r="Y229">
        <v>3.2076734034018202</v>
      </c>
      <c r="Z229">
        <v>609240.12535463599</v>
      </c>
      <c r="AA229">
        <v>239239.916525012</v>
      </c>
      <c r="AB229">
        <v>124</v>
      </c>
      <c r="AC229">
        <v>154</v>
      </c>
      <c r="AD229" t="s">
        <v>571</v>
      </c>
      <c r="AE229" t="s">
        <v>572</v>
      </c>
      <c r="AF229" t="s">
        <v>566</v>
      </c>
      <c r="AG229" s="2">
        <v>0.63063607918283404</v>
      </c>
      <c r="AH229" s="2">
        <v>0.61570605043501703</v>
      </c>
      <c r="AI229" s="2">
        <v>-1.4930028747816199E-2</v>
      </c>
      <c r="AJ229" s="2">
        <v>1.4930028747816199E-2</v>
      </c>
      <c r="AK229" s="2">
        <v>2.3674555326999799E-2</v>
      </c>
      <c r="AL229" s="2">
        <v>0.56325405598273404</v>
      </c>
      <c r="AM229" t="s">
        <v>570</v>
      </c>
    </row>
    <row r="230" spans="1:40" x14ac:dyDescent="0.25">
      <c r="A230">
        <v>0</v>
      </c>
      <c r="B230">
        <v>16.2139817629179</v>
      </c>
      <c r="C230">
        <v>139</v>
      </c>
      <c r="D230">
        <v>474</v>
      </c>
      <c r="E230">
        <v>-0.62960872820511005</v>
      </c>
      <c r="F230">
        <v>-0.14113203417085099</v>
      </c>
      <c r="G230">
        <v>16.0527725336514</v>
      </c>
      <c r="H230">
        <v>30</v>
      </c>
      <c r="I230">
        <v>430</v>
      </c>
      <c r="J230">
        <v>124</v>
      </c>
      <c r="K230">
        <v>153</v>
      </c>
      <c r="L230" t="s">
        <v>562</v>
      </c>
      <c r="M230">
        <v>609241.43071416905</v>
      </c>
      <c r="N230">
        <v>239239.621964627</v>
      </c>
      <c r="O230">
        <v>609225.77167092601</v>
      </c>
      <c r="P230">
        <v>239243.15549978701</v>
      </c>
      <c r="Q230">
        <v>183.78614807128901</v>
      </c>
      <c r="R230">
        <v>138.79</v>
      </c>
      <c r="S230">
        <v>102.716077129247</v>
      </c>
      <c r="U230">
        <v>-36.073922870752099</v>
      </c>
      <c r="V230" t="s">
        <v>40</v>
      </c>
      <c r="W230">
        <v>14.6888462113176</v>
      </c>
      <c r="X230">
        <v>82.475681466695704</v>
      </c>
      <c r="Y230">
        <v>3.2076734034018202</v>
      </c>
      <c r="Z230">
        <v>609240.10024111695</v>
      </c>
      <c r="AA230">
        <v>239239.92219199301</v>
      </c>
      <c r="AB230">
        <v>124</v>
      </c>
      <c r="AC230">
        <v>154</v>
      </c>
      <c r="AD230" t="s">
        <v>571</v>
      </c>
      <c r="AE230" t="s">
        <v>573</v>
      </c>
      <c r="AF230" t="s">
        <v>566</v>
      </c>
      <c r="AG230" s="2">
        <v>0.63063607918283404</v>
      </c>
      <c r="AH230" s="2">
        <v>0.61570605043501703</v>
      </c>
      <c r="AI230" s="2">
        <v>-1.4930028747816199E-2</v>
      </c>
      <c r="AJ230" s="2">
        <v>1.4930028747816199E-2</v>
      </c>
      <c r="AK230" s="2">
        <v>2.3674555326999799E-2</v>
      </c>
      <c r="AL230" s="2">
        <v>0.56226857437920796</v>
      </c>
      <c r="AM230" t="s">
        <v>570</v>
      </c>
    </row>
    <row r="231" spans="1:40" x14ac:dyDescent="0.25">
      <c r="A231">
        <v>1</v>
      </c>
      <c r="B231">
        <v>16.869911504424699</v>
      </c>
      <c r="C231">
        <v>660</v>
      </c>
      <c r="D231">
        <v>455</v>
      </c>
      <c r="E231">
        <v>0.28139243264917801</v>
      </c>
      <c r="F231">
        <v>-0.13243808267180199</v>
      </c>
      <c r="G231">
        <v>16.7221798037986</v>
      </c>
      <c r="H231">
        <v>21</v>
      </c>
      <c r="I231">
        <v>421</v>
      </c>
      <c r="J231">
        <v>650</v>
      </c>
      <c r="K231">
        <v>670</v>
      </c>
      <c r="L231" t="s">
        <v>574</v>
      </c>
      <c r="M231">
        <v>609239.98358141596</v>
      </c>
      <c r="N231">
        <v>239239.85039277701</v>
      </c>
      <c r="O231">
        <v>609224.82905266702</v>
      </c>
      <c r="P231">
        <v>239232.78133656</v>
      </c>
      <c r="Q231">
        <v>183.87210083007801</v>
      </c>
      <c r="R231">
        <v>48.87</v>
      </c>
      <c r="S231">
        <v>64.992598777717106</v>
      </c>
      <c r="U231">
        <v>16.122598777717101</v>
      </c>
      <c r="V231" t="s">
        <v>40</v>
      </c>
      <c r="W231">
        <v>16.878618669013701</v>
      </c>
      <c r="X231">
        <v>59.800840181773502</v>
      </c>
      <c r="Y231">
        <v>3.2091735620438602</v>
      </c>
      <c r="Z231">
        <v>609240.12535463599</v>
      </c>
      <c r="AA231">
        <v>239239.916525012</v>
      </c>
      <c r="AB231">
        <v>649.5</v>
      </c>
      <c r="AC231">
        <v>670.5</v>
      </c>
      <c r="AD231" t="s">
        <v>576</v>
      </c>
      <c r="AE231" t="s">
        <v>572</v>
      </c>
      <c r="AF231" t="s">
        <v>566</v>
      </c>
      <c r="AG231" s="2">
        <v>0.63063607918283404</v>
      </c>
      <c r="AH231" s="2">
        <v>0.61570605043501703</v>
      </c>
      <c r="AI231" s="2">
        <v>-1.4930028747816199E-2</v>
      </c>
      <c r="AJ231" s="2">
        <v>1.4930028747816199E-2</v>
      </c>
      <c r="AK231" s="2">
        <v>2.3674555326999799E-2</v>
      </c>
      <c r="AL231" s="2">
        <v>0.63880696287514305</v>
      </c>
      <c r="AM231" t="s">
        <v>575</v>
      </c>
    </row>
    <row r="232" spans="1:40" x14ac:dyDescent="0.25">
      <c r="A232">
        <v>1</v>
      </c>
      <c r="B232">
        <v>19.803045685279098</v>
      </c>
      <c r="C232">
        <v>403</v>
      </c>
      <c r="D232">
        <v>465</v>
      </c>
      <c r="E232">
        <v>-0.20975911119924101</v>
      </c>
      <c r="F232">
        <v>-0.15351798245659901</v>
      </c>
      <c r="G232">
        <v>19.570146811443401</v>
      </c>
      <c r="H232">
        <v>18</v>
      </c>
      <c r="I232">
        <v>425</v>
      </c>
      <c r="J232">
        <v>395</v>
      </c>
      <c r="K232">
        <v>412</v>
      </c>
      <c r="L232" t="s">
        <v>577</v>
      </c>
      <c r="M232">
        <v>609242.67196772096</v>
      </c>
      <c r="N232">
        <v>239238.80414058399</v>
      </c>
      <c r="O232">
        <v>609227.01007098204</v>
      </c>
      <c r="P232">
        <v>239250.53851899799</v>
      </c>
      <c r="Q232">
        <v>183.862548828125</v>
      </c>
      <c r="R232">
        <v>138.86000000000001</v>
      </c>
      <c r="S232">
        <v>126.841688213868</v>
      </c>
      <c r="U232">
        <v>-12.0183117861318</v>
      </c>
      <c r="V232" t="s">
        <v>40</v>
      </c>
      <c r="W232">
        <v>18.331263989965102</v>
      </c>
      <c r="X232">
        <v>62.680250715542599</v>
      </c>
      <c r="Y232">
        <v>3.2090068481596199</v>
      </c>
      <c r="Z232">
        <v>609241.68049560802</v>
      </c>
      <c r="AA232">
        <v>239239.54698221799</v>
      </c>
      <c r="AB232">
        <v>394</v>
      </c>
      <c r="AC232">
        <v>412</v>
      </c>
      <c r="AD232" t="s">
        <v>579</v>
      </c>
      <c r="AE232" t="s">
        <v>565</v>
      </c>
      <c r="AF232" t="s">
        <v>566</v>
      </c>
      <c r="AG232" s="2">
        <v>0.63063607918283404</v>
      </c>
      <c r="AH232" s="2">
        <v>0.61570605043501703</v>
      </c>
      <c r="AI232" s="2">
        <v>-1.4930028747816199E-2</v>
      </c>
      <c r="AJ232" s="2">
        <v>1.4930028747816199E-2</v>
      </c>
      <c r="AK232" s="2">
        <v>2.3674555326999799E-2</v>
      </c>
      <c r="AL232" s="2">
        <v>0.61643722775433196</v>
      </c>
      <c r="AM232" t="s">
        <v>578</v>
      </c>
    </row>
    <row r="233" spans="1:40" x14ac:dyDescent="0.25">
      <c r="A233">
        <v>2</v>
      </c>
      <c r="B233">
        <v>7.72640692640692</v>
      </c>
      <c r="C233">
        <v>921</v>
      </c>
      <c r="D233">
        <v>593</v>
      </c>
      <c r="E233">
        <v>0.67402597571048695</v>
      </c>
      <c r="F233">
        <v>-0.30873686704263098</v>
      </c>
      <c r="G233">
        <v>7.36108803329493</v>
      </c>
      <c r="H233">
        <v>23</v>
      </c>
      <c r="I233">
        <v>490</v>
      </c>
      <c r="J233">
        <v>910</v>
      </c>
      <c r="K233">
        <v>932</v>
      </c>
      <c r="L233" t="s">
        <v>355</v>
      </c>
      <c r="M233">
        <v>609208.52940091304</v>
      </c>
      <c r="N233">
        <v>239242.222817442</v>
      </c>
      <c r="O233">
        <v>609213.60098957398</v>
      </c>
      <c r="P233">
        <v>239247.55804053901</v>
      </c>
      <c r="Q233">
        <v>94.929428100585895</v>
      </c>
      <c r="R233">
        <v>184.93</v>
      </c>
      <c r="S233">
        <v>223.548843690398</v>
      </c>
      <c r="U233">
        <v>38.618843690398201</v>
      </c>
      <c r="V233" t="s">
        <v>40</v>
      </c>
      <c r="W233">
        <v>6.6063598376159103</v>
      </c>
      <c r="X233">
        <v>51.660431022770901</v>
      </c>
      <c r="Y233">
        <v>1.65683107739045</v>
      </c>
      <c r="Z233">
        <v>609209.04938803206</v>
      </c>
      <c r="AA233">
        <v>239242.769834851</v>
      </c>
      <c r="AB233">
        <v>909.5</v>
      </c>
      <c r="AC233">
        <v>932.5</v>
      </c>
      <c r="AD233" t="s">
        <v>581</v>
      </c>
      <c r="AE233" t="s">
        <v>582</v>
      </c>
      <c r="AF233" t="s">
        <v>583</v>
      </c>
      <c r="AG233" s="2">
        <v>0.23446726020900199</v>
      </c>
      <c r="AH233" s="2">
        <v>0.176420750841492</v>
      </c>
      <c r="AI233" s="2">
        <v>-5.8046509367509297E-2</v>
      </c>
      <c r="AJ233" s="2">
        <v>5.8046509367509297E-2</v>
      </c>
      <c r="AK233" s="2">
        <v>0.24756765322274499</v>
      </c>
      <c r="AL233" s="2">
        <v>0.18116903167513801</v>
      </c>
      <c r="AM233" s="5" t="s">
        <v>580</v>
      </c>
      <c r="AN233" t="s">
        <v>789</v>
      </c>
    </row>
    <row r="234" spans="1:40" x14ac:dyDescent="0.25">
      <c r="A234">
        <v>4</v>
      </c>
      <c r="B234">
        <v>8.52781954887217</v>
      </c>
      <c r="C234">
        <v>454</v>
      </c>
      <c r="D234">
        <v>545</v>
      </c>
      <c r="E234">
        <v>-0.112800381201659</v>
      </c>
      <c r="F234">
        <v>-0.30284360372232599</v>
      </c>
      <c r="G234">
        <v>8.1397379709920408</v>
      </c>
      <c r="H234">
        <v>14</v>
      </c>
      <c r="I234">
        <v>466</v>
      </c>
      <c r="J234">
        <v>448</v>
      </c>
      <c r="K234">
        <v>461</v>
      </c>
      <c r="L234" t="s">
        <v>355</v>
      </c>
      <c r="M234">
        <v>609208.00136382401</v>
      </c>
      <c r="N234">
        <v>239241.65045848701</v>
      </c>
      <c r="O234">
        <v>609213.60098957398</v>
      </c>
      <c r="P234">
        <v>239247.55804053901</v>
      </c>
      <c r="Q234">
        <v>94.929428100585895</v>
      </c>
      <c r="R234">
        <v>229.93</v>
      </c>
      <c r="S234">
        <v>223.467014229678</v>
      </c>
      <c r="U234">
        <v>-6.46298577032191</v>
      </c>
      <c r="V234" t="s">
        <v>40</v>
      </c>
      <c r="W234">
        <v>6.6152577793771696</v>
      </c>
      <c r="X234">
        <v>51.742260483491002</v>
      </c>
      <c r="Y234">
        <v>1.65683107739045</v>
      </c>
      <c r="Z234">
        <v>609209.05010993395</v>
      </c>
      <c r="AA234">
        <v>239242.75688130499</v>
      </c>
      <c r="AB234">
        <v>447</v>
      </c>
      <c r="AC234">
        <v>461</v>
      </c>
      <c r="AD234" t="s">
        <v>585</v>
      </c>
      <c r="AE234" t="s">
        <v>586</v>
      </c>
      <c r="AF234" t="s">
        <v>583</v>
      </c>
      <c r="AG234" s="2">
        <v>0.23446726020900199</v>
      </c>
      <c r="AH234" s="2">
        <v>0.176420750841492</v>
      </c>
      <c r="AI234" s="2">
        <v>-5.8046509367509297E-2</v>
      </c>
      <c r="AJ234" s="2">
        <v>5.8046509367509297E-2</v>
      </c>
      <c r="AK234" s="2">
        <v>0.24756765322274499</v>
      </c>
      <c r="AL234" s="2">
        <v>0.178578269062488</v>
      </c>
      <c r="AM234" s="5" t="s">
        <v>584</v>
      </c>
      <c r="AN234" t="s">
        <v>789</v>
      </c>
    </row>
    <row r="235" spans="1:40" x14ac:dyDescent="0.25">
      <c r="A235">
        <v>4</v>
      </c>
      <c r="B235">
        <v>8.52781954887217</v>
      </c>
      <c r="C235">
        <v>454</v>
      </c>
      <c r="D235">
        <v>545</v>
      </c>
      <c r="E235">
        <v>-0.112800381201659</v>
      </c>
      <c r="F235">
        <v>-0.30284360372232599</v>
      </c>
      <c r="G235">
        <v>8.1397379709920408</v>
      </c>
      <c r="H235">
        <v>14</v>
      </c>
      <c r="I235">
        <v>466</v>
      </c>
      <c r="J235">
        <v>448</v>
      </c>
      <c r="K235">
        <v>461</v>
      </c>
      <c r="L235" t="s">
        <v>355</v>
      </c>
      <c r="M235">
        <v>609208.00136382401</v>
      </c>
      <c r="N235">
        <v>239241.65045848701</v>
      </c>
      <c r="O235">
        <v>609213.60098957398</v>
      </c>
      <c r="P235">
        <v>239247.55804053901</v>
      </c>
      <c r="Q235">
        <v>94.929428100585895</v>
      </c>
      <c r="R235">
        <v>229.93</v>
      </c>
      <c r="S235">
        <v>223.467014229678</v>
      </c>
      <c r="U235">
        <v>-6.46298577032191</v>
      </c>
      <c r="V235" t="s">
        <v>40</v>
      </c>
      <c r="W235">
        <v>6.6074599069372901</v>
      </c>
      <c r="X235">
        <v>51.742260483491002</v>
      </c>
      <c r="Y235">
        <v>1.65683107739045</v>
      </c>
      <c r="Z235">
        <v>609209.05547437805</v>
      </c>
      <c r="AA235">
        <v>239242.76254077099</v>
      </c>
      <c r="AB235">
        <v>447</v>
      </c>
      <c r="AC235">
        <v>461</v>
      </c>
      <c r="AD235" t="s">
        <v>585</v>
      </c>
      <c r="AE235" t="s">
        <v>587</v>
      </c>
      <c r="AF235" t="s">
        <v>583</v>
      </c>
      <c r="AG235" s="2">
        <v>0.23446726020900199</v>
      </c>
      <c r="AH235" s="2">
        <v>0.176420750841492</v>
      </c>
      <c r="AI235" s="2">
        <v>-5.8046509367509297E-2</v>
      </c>
      <c r="AJ235" s="2">
        <v>5.8046509367509297E-2</v>
      </c>
      <c r="AK235" s="2">
        <v>0.24756765322274499</v>
      </c>
      <c r="AL235" s="2">
        <v>0.178367766220555</v>
      </c>
      <c r="AM235" s="5" t="s">
        <v>584</v>
      </c>
      <c r="AN235" t="s">
        <v>789</v>
      </c>
    </row>
    <row r="236" spans="1:40" x14ac:dyDescent="0.25">
      <c r="A236">
        <v>0</v>
      </c>
      <c r="B236">
        <v>8.8436619718309792</v>
      </c>
      <c r="C236">
        <v>516</v>
      </c>
      <c r="D236">
        <v>540</v>
      </c>
      <c r="E236">
        <v>7.8123410601010001E-3</v>
      </c>
      <c r="F236">
        <v>-0.29574317767048097</v>
      </c>
      <c r="G236">
        <v>8.4597215219414306</v>
      </c>
      <c r="H236">
        <v>12</v>
      </c>
      <c r="I236">
        <v>463</v>
      </c>
      <c r="J236">
        <v>510</v>
      </c>
      <c r="K236">
        <v>521</v>
      </c>
      <c r="L236" t="s">
        <v>343</v>
      </c>
      <c r="M236">
        <v>609209.77021115099</v>
      </c>
      <c r="N236">
        <v>239241.90597634</v>
      </c>
      <c r="O236">
        <v>609204.35025470797</v>
      </c>
      <c r="P236">
        <v>239248.401433244</v>
      </c>
      <c r="Q236">
        <v>94.712326049804602</v>
      </c>
      <c r="R236">
        <v>139.71</v>
      </c>
      <c r="S236">
        <v>140.15761417086</v>
      </c>
      <c r="U236">
        <v>0.447614170860553</v>
      </c>
      <c r="V236" t="s">
        <v>40</v>
      </c>
      <c r="W236">
        <v>7.34412693664936</v>
      </c>
      <c r="X236">
        <v>44.948339457691297</v>
      </c>
      <c r="Y236">
        <v>1.65304193179148</v>
      </c>
      <c r="Z236">
        <v>609209.05547437805</v>
      </c>
      <c r="AA236">
        <v>239242.76254077099</v>
      </c>
      <c r="AB236">
        <v>510</v>
      </c>
      <c r="AC236">
        <v>522</v>
      </c>
      <c r="AD236" t="s">
        <v>589</v>
      </c>
      <c r="AE236" t="s">
        <v>587</v>
      </c>
      <c r="AF236" t="s">
        <v>583</v>
      </c>
      <c r="AG236" s="2">
        <v>0.23446726020900199</v>
      </c>
      <c r="AH236" s="2">
        <v>0.176420750841492</v>
      </c>
      <c r="AI236" s="2">
        <v>-5.8046509367509297E-2</v>
      </c>
      <c r="AJ236" s="2">
        <v>5.8046509367509297E-2</v>
      </c>
      <c r="AK236" s="2">
        <v>0.24756765322274499</v>
      </c>
      <c r="AL236" s="2">
        <v>0.172105655593662</v>
      </c>
      <c r="AM236" s="5" t="s">
        <v>588</v>
      </c>
      <c r="AN236" t="s">
        <v>789</v>
      </c>
    </row>
    <row r="237" spans="1:40" x14ac:dyDescent="0.25">
      <c r="A237">
        <v>0</v>
      </c>
      <c r="B237">
        <v>8.8436619718309792</v>
      </c>
      <c r="C237">
        <v>516</v>
      </c>
      <c r="D237">
        <v>540</v>
      </c>
      <c r="E237">
        <v>7.8123410601010001E-3</v>
      </c>
      <c r="F237">
        <v>-0.29574317767048097</v>
      </c>
      <c r="G237">
        <v>8.4597215219414306</v>
      </c>
      <c r="H237">
        <v>12</v>
      </c>
      <c r="I237">
        <v>463</v>
      </c>
      <c r="J237">
        <v>510</v>
      </c>
      <c r="K237">
        <v>521</v>
      </c>
      <c r="L237" t="s">
        <v>343</v>
      </c>
      <c r="M237">
        <v>609209.77021115099</v>
      </c>
      <c r="N237">
        <v>239241.90597634</v>
      </c>
      <c r="O237">
        <v>609204.35025470797</v>
      </c>
      <c r="P237">
        <v>239248.401433244</v>
      </c>
      <c r="Q237">
        <v>94.712326049804602</v>
      </c>
      <c r="R237">
        <v>139.71</v>
      </c>
      <c r="S237">
        <v>140.15761417086</v>
      </c>
      <c r="U237">
        <v>0.447614170860553</v>
      </c>
      <c r="V237" t="s">
        <v>40</v>
      </c>
      <c r="W237">
        <v>7.3346270834662501</v>
      </c>
      <c r="X237">
        <v>44.948339457691297</v>
      </c>
      <c r="Y237">
        <v>1.65304193179148</v>
      </c>
      <c r="Z237">
        <v>609209.04938803206</v>
      </c>
      <c r="AA237">
        <v>239242.769834851</v>
      </c>
      <c r="AB237">
        <v>510</v>
      </c>
      <c r="AC237">
        <v>522</v>
      </c>
      <c r="AD237" t="s">
        <v>589</v>
      </c>
      <c r="AE237" t="s">
        <v>582</v>
      </c>
      <c r="AF237" t="s">
        <v>583</v>
      </c>
      <c r="AG237" s="2">
        <v>0.23446726020900199</v>
      </c>
      <c r="AH237" s="2">
        <v>0.176420750841492</v>
      </c>
      <c r="AI237" s="2">
        <v>-5.8046509367509297E-2</v>
      </c>
      <c r="AJ237" s="2">
        <v>5.8046509367509297E-2</v>
      </c>
      <c r="AK237" s="2">
        <v>0.24756765322274499</v>
      </c>
      <c r="AL237" s="2">
        <v>0.17188303165561999</v>
      </c>
      <c r="AM237" s="5" t="s">
        <v>588</v>
      </c>
      <c r="AN237" t="s">
        <v>789</v>
      </c>
    </row>
    <row r="238" spans="1:40" x14ac:dyDescent="0.25">
      <c r="A238">
        <v>0</v>
      </c>
      <c r="B238">
        <v>7.0830000000000002</v>
      </c>
      <c r="C238">
        <v>676</v>
      </c>
      <c r="D238">
        <v>594</v>
      </c>
      <c r="E238">
        <v>0.30998639124688299</v>
      </c>
      <c r="F238">
        <v>-0.37238306249735997</v>
      </c>
      <c r="G238">
        <v>6.5975520529718503</v>
      </c>
      <c r="H238">
        <v>23</v>
      </c>
      <c r="I238">
        <v>490</v>
      </c>
      <c r="J238">
        <v>664</v>
      </c>
      <c r="K238">
        <v>686</v>
      </c>
      <c r="L238" t="s">
        <v>331</v>
      </c>
      <c r="M238">
        <v>609197.09303304099</v>
      </c>
      <c r="N238">
        <v>239243.13645543699</v>
      </c>
      <c r="O238">
        <v>609194.63232415996</v>
      </c>
      <c r="P238">
        <v>239249.25794258399</v>
      </c>
      <c r="Q238">
        <v>95.336563110351506</v>
      </c>
      <c r="R238">
        <v>140.34</v>
      </c>
      <c r="S238">
        <v>158.10091192493701</v>
      </c>
      <c r="U238">
        <v>17.760911924937499</v>
      </c>
      <c r="V238" t="s">
        <v>40</v>
      </c>
      <c r="W238">
        <v>6.2915413123016304</v>
      </c>
      <c r="X238">
        <v>63.064048671831401</v>
      </c>
      <c r="Y238">
        <v>1.663936923811</v>
      </c>
      <c r="Z238">
        <v>609196.97889929195</v>
      </c>
      <c r="AA238">
        <v>239243.42038511299</v>
      </c>
      <c r="AB238">
        <v>664.5</v>
      </c>
      <c r="AC238">
        <v>687.5</v>
      </c>
      <c r="AD238" t="s">
        <v>591</v>
      </c>
      <c r="AE238" t="s">
        <v>592</v>
      </c>
      <c r="AF238" t="s">
        <v>593</v>
      </c>
      <c r="AG238" s="2">
        <v>0.242552338147244</v>
      </c>
      <c r="AH238" s="2">
        <v>0.25811786528564401</v>
      </c>
      <c r="AI238" s="2">
        <v>1.55655271384005E-2</v>
      </c>
      <c r="AJ238" s="2">
        <v>1.55655271384005E-2</v>
      </c>
      <c r="AK238" s="2">
        <v>6.4173890292293395E-2</v>
      </c>
      <c r="AL238" s="2">
        <v>0.25628623747092999</v>
      </c>
      <c r="AM238" t="s">
        <v>590</v>
      </c>
    </row>
    <row r="239" spans="1:40" x14ac:dyDescent="0.25">
      <c r="A239">
        <v>0</v>
      </c>
      <c r="B239">
        <v>7.2171717171717198</v>
      </c>
      <c r="C239">
        <v>247</v>
      </c>
      <c r="D239">
        <v>608</v>
      </c>
      <c r="E239">
        <v>-0.47761101483833701</v>
      </c>
      <c r="F239">
        <v>-0.37058977261284198</v>
      </c>
      <c r="G239">
        <v>6.7272261671537397</v>
      </c>
      <c r="H239">
        <v>27</v>
      </c>
      <c r="I239">
        <v>497</v>
      </c>
      <c r="J239">
        <v>233</v>
      </c>
      <c r="K239">
        <v>259</v>
      </c>
      <c r="L239" t="s">
        <v>331</v>
      </c>
      <c r="M239">
        <v>609197.15511914995</v>
      </c>
      <c r="N239">
        <v>239243.02167147599</v>
      </c>
      <c r="O239">
        <v>609194.63232415996</v>
      </c>
      <c r="P239">
        <v>239249.25794258399</v>
      </c>
      <c r="Q239">
        <v>95.336563110351506</v>
      </c>
      <c r="R239">
        <v>185.34</v>
      </c>
      <c r="S239">
        <v>157.974904600803</v>
      </c>
      <c r="U239">
        <v>-27.3650953991968</v>
      </c>
      <c r="V239" t="s">
        <v>40</v>
      </c>
      <c r="W239">
        <v>6.2885792305767101</v>
      </c>
      <c r="X239">
        <v>62.938041347697101</v>
      </c>
      <c r="Y239">
        <v>1.663936923811</v>
      </c>
      <c r="Z239">
        <v>609196.99062099506</v>
      </c>
      <c r="AA239">
        <v>239243.42830582199</v>
      </c>
      <c r="AB239">
        <v>233.5</v>
      </c>
      <c r="AC239">
        <v>260.5</v>
      </c>
      <c r="AD239" t="s">
        <v>595</v>
      </c>
      <c r="AE239" t="s">
        <v>596</v>
      </c>
      <c r="AF239" t="s">
        <v>593</v>
      </c>
      <c r="AG239" s="2">
        <v>0.242552338147244</v>
      </c>
      <c r="AH239" s="2">
        <v>0.25811786528564401</v>
      </c>
      <c r="AI239" s="2">
        <v>1.55655271384005E-2</v>
      </c>
      <c r="AJ239" s="2">
        <v>1.55655271384005E-2</v>
      </c>
      <c r="AK239" s="2">
        <v>6.4173890292293395E-2</v>
      </c>
      <c r="AL239" s="2">
        <v>0.26153037414195701</v>
      </c>
      <c r="AM239" t="s">
        <v>594</v>
      </c>
    </row>
    <row r="240" spans="1:40" x14ac:dyDescent="0.25">
      <c r="A240">
        <v>3</v>
      </c>
      <c r="B240">
        <v>11.1246575342465</v>
      </c>
      <c r="C240">
        <v>568</v>
      </c>
      <c r="D240">
        <v>514</v>
      </c>
      <c r="E240">
        <v>0.108941956989866</v>
      </c>
      <c r="F240">
        <v>-0.24723716263656001</v>
      </c>
      <c r="G240">
        <v>10.786381837693799</v>
      </c>
      <c r="H240">
        <v>15</v>
      </c>
      <c r="I240">
        <v>450</v>
      </c>
      <c r="J240">
        <v>557</v>
      </c>
      <c r="K240">
        <v>571</v>
      </c>
      <c r="L240" t="s">
        <v>343</v>
      </c>
      <c r="M240">
        <v>609195.41300413699</v>
      </c>
      <c r="N240">
        <v>239242.362262326</v>
      </c>
      <c r="O240">
        <v>609204.35025470797</v>
      </c>
      <c r="P240">
        <v>239248.401433244</v>
      </c>
      <c r="Q240">
        <v>94.712326049804602</v>
      </c>
      <c r="R240">
        <v>229.71</v>
      </c>
      <c r="S240">
        <v>235.951914347415</v>
      </c>
      <c r="U240">
        <v>6.2419143474150403</v>
      </c>
      <c r="V240" t="s">
        <v>40</v>
      </c>
      <c r="W240">
        <v>8.8965005000355699</v>
      </c>
      <c r="X240">
        <v>39.084948905690901</v>
      </c>
      <c r="Y240">
        <v>1.65304193179148</v>
      </c>
      <c r="Z240">
        <v>609196.97889929195</v>
      </c>
      <c r="AA240">
        <v>239243.42038511299</v>
      </c>
      <c r="AB240">
        <v>560.5</v>
      </c>
      <c r="AC240">
        <v>575.5</v>
      </c>
      <c r="AD240" t="s">
        <v>598</v>
      </c>
      <c r="AE240" t="s">
        <v>592</v>
      </c>
      <c r="AF240" t="s">
        <v>593</v>
      </c>
      <c r="AG240" s="2">
        <v>0.242552338147244</v>
      </c>
      <c r="AH240" s="2">
        <v>0.25811786528564401</v>
      </c>
      <c r="AI240" s="2">
        <v>1.55655271384005E-2</v>
      </c>
      <c r="AJ240" s="2">
        <v>1.55655271384005E-2</v>
      </c>
      <c r="AK240" s="2">
        <v>6.4173890292293395E-2</v>
      </c>
      <c r="AL240" s="2">
        <v>0.257532184637774</v>
      </c>
      <c r="AM240" t="s">
        <v>597</v>
      </c>
    </row>
    <row r="241" spans="1:40" x14ac:dyDescent="0.25">
      <c r="A241">
        <v>3</v>
      </c>
      <c r="B241">
        <v>11.1246575342465</v>
      </c>
      <c r="C241">
        <v>568</v>
      </c>
      <c r="D241">
        <v>514</v>
      </c>
      <c r="E241">
        <v>0.108941956989866</v>
      </c>
      <c r="F241">
        <v>-0.24723716263656001</v>
      </c>
      <c r="G241">
        <v>10.786381837693799</v>
      </c>
      <c r="H241">
        <v>15</v>
      </c>
      <c r="I241">
        <v>450</v>
      </c>
      <c r="J241">
        <v>557</v>
      </c>
      <c r="K241">
        <v>571</v>
      </c>
      <c r="L241" t="s">
        <v>343</v>
      </c>
      <c r="M241">
        <v>609195.41300413699</v>
      </c>
      <c r="N241">
        <v>239242.362262326</v>
      </c>
      <c r="O241">
        <v>609204.35025470797</v>
      </c>
      <c r="P241">
        <v>239248.401433244</v>
      </c>
      <c r="Q241">
        <v>94.712326049804602</v>
      </c>
      <c r="R241">
        <v>229.71</v>
      </c>
      <c r="S241">
        <v>235.951914347415</v>
      </c>
      <c r="U241">
        <v>6.2419143474150403</v>
      </c>
      <c r="V241" t="s">
        <v>40</v>
      </c>
      <c r="W241">
        <v>8.8823535590273401</v>
      </c>
      <c r="X241">
        <v>39.084948905690901</v>
      </c>
      <c r="Y241">
        <v>1.65304193179148</v>
      </c>
      <c r="Z241">
        <v>609196.99062099506</v>
      </c>
      <c r="AA241">
        <v>239243.42830582199</v>
      </c>
      <c r="AB241">
        <v>560.5</v>
      </c>
      <c r="AC241">
        <v>575.5</v>
      </c>
      <c r="AD241" t="s">
        <v>598</v>
      </c>
      <c r="AE241" t="s">
        <v>596</v>
      </c>
      <c r="AF241" t="s">
        <v>593</v>
      </c>
      <c r="AG241" s="2">
        <v>0.242552338147244</v>
      </c>
      <c r="AH241" s="2">
        <v>0.25811786528564401</v>
      </c>
      <c r="AI241" s="2">
        <v>1.55655271384005E-2</v>
      </c>
      <c r="AJ241" s="2">
        <v>1.55655271384005E-2</v>
      </c>
      <c r="AK241" s="2">
        <v>6.4173890292293395E-2</v>
      </c>
      <c r="AL241" s="2">
        <v>0.25712266489191699</v>
      </c>
      <c r="AM241" t="s">
        <v>597</v>
      </c>
    </row>
    <row r="242" spans="1:40" x14ac:dyDescent="0.25">
      <c r="A242">
        <v>1</v>
      </c>
      <c r="B242">
        <v>7.1822784810126503</v>
      </c>
      <c r="C242">
        <v>200</v>
      </c>
      <c r="D242">
        <v>618</v>
      </c>
      <c r="E242">
        <v>-0.54728438098743704</v>
      </c>
      <c r="F242">
        <v>-0.37209702811624701</v>
      </c>
      <c r="G242">
        <v>6.6907734630667504</v>
      </c>
      <c r="H242">
        <v>90</v>
      </c>
      <c r="I242">
        <v>506</v>
      </c>
      <c r="J242">
        <v>158</v>
      </c>
      <c r="K242">
        <v>247</v>
      </c>
      <c r="L242" t="s">
        <v>599</v>
      </c>
      <c r="M242">
        <v>609174.41520614596</v>
      </c>
      <c r="N242">
        <v>239245.13756886101</v>
      </c>
      <c r="O242">
        <v>609171.17073118198</v>
      </c>
      <c r="P242">
        <v>239250.98905001901</v>
      </c>
      <c r="Q242">
        <v>92.350173950195298</v>
      </c>
      <c r="R242">
        <v>182.35</v>
      </c>
      <c r="S242">
        <v>150.99291477598999</v>
      </c>
      <c r="U242">
        <v>-31.3570852240099</v>
      </c>
      <c r="V242" t="s">
        <v>40</v>
      </c>
      <c r="W242">
        <v>6.1248749157725202</v>
      </c>
      <c r="X242">
        <v>57.941649164034999</v>
      </c>
      <c r="Y242">
        <v>1.6118146002203999</v>
      </c>
      <c r="Z242">
        <v>609174.14079188299</v>
      </c>
      <c r="AA242">
        <v>239245.63248095199</v>
      </c>
      <c r="AB242">
        <v>155</v>
      </c>
      <c r="AC242">
        <v>245</v>
      </c>
      <c r="AD242" t="s">
        <v>601</v>
      </c>
      <c r="AE242" t="s">
        <v>602</v>
      </c>
      <c r="AF242" t="s">
        <v>603</v>
      </c>
      <c r="AG242" s="2">
        <v>0.63872115712107602</v>
      </c>
      <c r="AH242" s="2">
        <v>0.70941135490469298</v>
      </c>
      <c r="AI242" s="2">
        <v>7.0690197783617501E-2</v>
      </c>
      <c r="AJ242" s="2">
        <v>7.0690197783617501E-2</v>
      </c>
      <c r="AK242" s="2">
        <v>0.11067458310327601</v>
      </c>
      <c r="AL242" s="2">
        <v>0.78468017494519604</v>
      </c>
      <c r="AM242" t="s">
        <v>600</v>
      </c>
    </row>
    <row r="243" spans="1:40" x14ac:dyDescent="0.25">
      <c r="A243">
        <v>0</v>
      </c>
      <c r="B243">
        <v>7.2</v>
      </c>
      <c r="C243">
        <v>641</v>
      </c>
      <c r="D243">
        <v>611</v>
      </c>
      <c r="E243">
        <v>0.246816051964103</v>
      </c>
      <c r="F243">
        <v>-0.40603346993925699</v>
      </c>
      <c r="G243">
        <v>6.6146018390326997</v>
      </c>
      <c r="H243">
        <v>71</v>
      </c>
      <c r="I243">
        <v>496</v>
      </c>
      <c r="J243">
        <v>606</v>
      </c>
      <c r="K243">
        <v>676</v>
      </c>
      <c r="L243" t="s">
        <v>599</v>
      </c>
      <c r="M243">
        <v>609174.32780690503</v>
      </c>
      <c r="N243">
        <v>239245.17649203</v>
      </c>
      <c r="O243">
        <v>609171.17073118198</v>
      </c>
      <c r="P243">
        <v>239250.98905001901</v>
      </c>
      <c r="Q243">
        <v>92.350173950195298</v>
      </c>
      <c r="R243">
        <v>137.35</v>
      </c>
      <c r="S243">
        <v>151.49151809362399</v>
      </c>
      <c r="U243">
        <v>14.1415180936247</v>
      </c>
      <c r="V243" t="s">
        <v>40</v>
      </c>
      <c r="W243">
        <v>6.1326615725691598</v>
      </c>
      <c r="X243">
        <v>58.440252481669603</v>
      </c>
      <c r="Y243">
        <v>1.6118146002203999</v>
      </c>
      <c r="Z243">
        <v>609174.09778218798</v>
      </c>
      <c r="AA243">
        <v>239245.599995336</v>
      </c>
      <c r="AB243">
        <v>605.5</v>
      </c>
      <c r="AC243">
        <v>676.5</v>
      </c>
      <c r="AD243" t="s">
        <v>605</v>
      </c>
      <c r="AE243" t="s">
        <v>606</v>
      </c>
      <c r="AF243" t="s">
        <v>603</v>
      </c>
      <c r="AG243" s="2">
        <v>0.63872115712107602</v>
      </c>
      <c r="AH243" s="2">
        <v>0.70941135490469298</v>
      </c>
      <c r="AI243" s="2">
        <v>7.0690197783617501E-2</v>
      </c>
      <c r="AJ243" s="2">
        <v>7.0690197783617501E-2</v>
      </c>
      <c r="AK243" s="2">
        <v>0.11067458310327601</v>
      </c>
      <c r="AL243" s="2">
        <v>0.79818406432632605</v>
      </c>
      <c r="AM243" t="s">
        <v>604</v>
      </c>
    </row>
    <row r="244" spans="1:40" x14ac:dyDescent="0.25">
      <c r="A244">
        <v>0</v>
      </c>
      <c r="B244">
        <v>9.1405594405594393</v>
      </c>
      <c r="C244">
        <v>551</v>
      </c>
      <c r="D244">
        <v>531</v>
      </c>
      <c r="E244">
        <v>7.6025065419080995E-2</v>
      </c>
      <c r="F244">
        <v>-0.27882265112170002</v>
      </c>
      <c r="G244">
        <v>8.7875523070095891</v>
      </c>
      <c r="H244">
        <v>40</v>
      </c>
      <c r="I244">
        <v>459</v>
      </c>
      <c r="J244">
        <v>531</v>
      </c>
      <c r="K244">
        <v>570</v>
      </c>
      <c r="L244" t="s">
        <v>340</v>
      </c>
      <c r="M244">
        <v>609173.55725113396</v>
      </c>
      <c r="N244">
        <v>239245.191727289</v>
      </c>
      <c r="O244">
        <v>609180.56938296405</v>
      </c>
      <c r="P244">
        <v>239250.488054577</v>
      </c>
      <c r="Q244">
        <v>93.583732604980398</v>
      </c>
      <c r="R244">
        <v>228.58</v>
      </c>
      <c r="S244">
        <v>232.935915385719</v>
      </c>
      <c r="U244">
        <v>4.3559153857192996</v>
      </c>
      <c r="V244" t="s">
        <v>40</v>
      </c>
      <c r="W244">
        <v>8.1101627452433807</v>
      </c>
      <c r="X244">
        <v>40.115350226235599</v>
      </c>
      <c r="Y244">
        <v>1.6333442602628701</v>
      </c>
      <c r="Z244">
        <v>609174.09778218798</v>
      </c>
      <c r="AA244">
        <v>239245.599995336</v>
      </c>
      <c r="AB244">
        <v>531</v>
      </c>
      <c r="AC244">
        <v>571</v>
      </c>
      <c r="AD244" t="s">
        <v>608</v>
      </c>
      <c r="AE244" t="s">
        <v>606</v>
      </c>
      <c r="AF244" t="s">
        <v>603</v>
      </c>
      <c r="AG244" s="2">
        <v>0.63872115712107602</v>
      </c>
      <c r="AH244" s="2">
        <v>0.70941135490469298</v>
      </c>
      <c r="AI244" s="2">
        <v>7.0690197783617501E-2</v>
      </c>
      <c r="AJ244" s="2">
        <v>7.0690197783617501E-2</v>
      </c>
      <c r="AK244" s="2">
        <v>0.11067458310327601</v>
      </c>
      <c r="AL244" s="2">
        <v>0.62948233254476804</v>
      </c>
      <c r="AM244" t="s">
        <v>607</v>
      </c>
    </row>
    <row r="245" spans="1:40" x14ac:dyDescent="0.25">
      <c r="A245">
        <v>0</v>
      </c>
      <c r="B245">
        <v>9.1405594405594393</v>
      </c>
      <c r="C245">
        <v>551</v>
      </c>
      <c r="D245">
        <v>531</v>
      </c>
      <c r="E245">
        <v>7.6025065419080995E-2</v>
      </c>
      <c r="F245">
        <v>-0.27882265112170002</v>
      </c>
      <c r="G245">
        <v>8.7875523070095891</v>
      </c>
      <c r="H245">
        <v>40</v>
      </c>
      <c r="I245">
        <v>459</v>
      </c>
      <c r="J245">
        <v>531</v>
      </c>
      <c r="K245">
        <v>570</v>
      </c>
      <c r="L245" t="s">
        <v>340</v>
      </c>
      <c r="M245">
        <v>609173.55725113396</v>
      </c>
      <c r="N245">
        <v>239245.191727289</v>
      </c>
      <c r="O245">
        <v>609180.56938296405</v>
      </c>
      <c r="P245">
        <v>239250.488054577</v>
      </c>
      <c r="Q245">
        <v>93.583732604980398</v>
      </c>
      <c r="R245">
        <v>228.58</v>
      </c>
      <c r="S245">
        <v>232.935915385719</v>
      </c>
      <c r="U245">
        <v>4.3559153857192996</v>
      </c>
      <c r="V245" t="s">
        <v>40</v>
      </c>
      <c r="W245">
        <v>8.0562633101869494</v>
      </c>
      <c r="X245">
        <v>40.115350226235599</v>
      </c>
      <c r="Y245">
        <v>1.6333442602628701</v>
      </c>
      <c r="Z245">
        <v>609174.14079188299</v>
      </c>
      <c r="AA245">
        <v>239245.63248095199</v>
      </c>
      <c r="AB245">
        <v>531</v>
      </c>
      <c r="AC245">
        <v>571</v>
      </c>
      <c r="AD245" t="s">
        <v>608</v>
      </c>
      <c r="AE245" t="s">
        <v>602</v>
      </c>
      <c r="AF245" t="s">
        <v>603</v>
      </c>
      <c r="AG245" s="2">
        <v>0.63872115712107602</v>
      </c>
      <c r="AH245" s="2">
        <v>0.70941135490469298</v>
      </c>
      <c r="AI245" s="2">
        <v>7.0690197783617501E-2</v>
      </c>
      <c r="AJ245" s="2">
        <v>7.0690197783617501E-2</v>
      </c>
      <c r="AK245" s="2">
        <v>0.11067458310327601</v>
      </c>
      <c r="AL245" s="2">
        <v>0.62529884780248401</v>
      </c>
      <c r="AM245" t="s">
        <v>607</v>
      </c>
    </row>
    <row r="246" spans="1:40" x14ac:dyDescent="0.25">
      <c r="A246">
        <v>0</v>
      </c>
      <c r="B246">
        <v>6.6061728395061703</v>
      </c>
      <c r="C246">
        <v>78</v>
      </c>
      <c r="D246">
        <v>618</v>
      </c>
      <c r="E246">
        <v>-0.703131821924454</v>
      </c>
      <c r="F246">
        <v>-0.335456459491001</v>
      </c>
      <c r="G246">
        <v>6.2379456998322196</v>
      </c>
      <c r="H246">
        <v>73</v>
      </c>
      <c r="I246">
        <v>507</v>
      </c>
      <c r="J246">
        <v>43</v>
      </c>
      <c r="K246">
        <v>115</v>
      </c>
      <c r="L246" t="s">
        <v>320</v>
      </c>
      <c r="M246">
        <v>609160.56110400695</v>
      </c>
      <c r="N246">
        <v>239246.70988693001</v>
      </c>
      <c r="O246">
        <v>609156.84306691994</v>
      </c>
      <c r="P246">
        <v>239251.71869584799</v>
      </c>
      <c r="Q246">
        <v>93.699317932128906</v>
      </c>
      <c r="R246">
        <v>183.7</v>
      </c>
      <c r="S246">
        <v>143.41351416238399</v>
      </c>
      <c r="U246">
        <v>-40.286485837615302</v>
      </c>
      <c r="V246" t="s">
        <v>40</v>
      </c>
      <c r="W246">
        <v>6.2239865897866498</v>
      </c>
      <c r="X246">
        <v>50.4982069637176</v>
      </c>
      <c r="Y246">
        <v>1.6353616047886099</v>
      </c>
      <c r="Z246">
        <v>609160.55278388201</v>
      </c>
      <c r="AA246">
        <v>239246.72109551</v>
      </c>
      <c r="AB246">
        <v>41.5</v>
      </c>
      <c r="AC246">
        <v>114.5</v>
      </c>
      <c r="AD246" t="s">
        <v>610</v>
      </c>
      <c r="AE246" t="s">
        <v>611</v>
      </c>
      <c r="AF246" t="s">
        <v>612</v>
      </c>
      <c r="AG246" s="2">
        <v>0.56595545567690297</v>
      </c>
      <c r="AH246" s="2">
        <v>0.54409728014444703</v>
      </c>
      <c r="AI246" s="2">
        <v>-2.1858175532455101E-2</v>
      </c>
      <c r="AJ246" s="2">
        <v>2.1858175532455101E-2</v>
      </c>
      <c r="AK246" s="2">
        <v>3.86217242244127E-2</v>
      </c>
      <c r="AL246" s="2">
        <v>0.51656953578785703</v>
      </c>
      <c r="AM246" t="s">
        <v>609</v>
      </c>
    </row>
    <row r="247" spans="1:40" x14ac:dyDescent="0.25">
      <c r="A247">
        <v>0</v>
      </c>
      <c r="B247">
        <v>6.6061728395061703</v>
      </c>
      <c r="C247">
        <v>78</v>
      </c>
      <c r="D247">
        <v>618</v>
      </c>
      <c r="E247">
        <v>-0.703131821924454</v>
      </c>
      <c r="F247">
        <v>-0.335456459491001</v>
      </c>
      <c r="G247">
        <v>6.2379456998322196</v>
      </c>
      <c r="H247">
        <v>73</v>
      </c>
      <c r="I247">
        <v>507</v>
      </c>
      <c r="J247">
        <v>43</v>
      </c>
      <c r="K247">
        <v>115</v>
      </c>
      <c r="L247" t="s">
        <v>320</v>
      </c>
      <c r="M247">
        <v>609160.56110400695</v>
      </c>
      <c r="N247">
        <v>239246.70988693001</v>
      </c>
      <c r="O247">
        <v>609156.84306691994</v>
      </c>
      <c r="P247">
        <v>239251.71869584799</v>
      </c>
      <c r="Q247">
        <v>93.699317932128906</v>
      </c>
      <c r="R247">
        <v>183.7</v>
      </c>
      <c r="S247">
        <v>143.41351416238399</v>
      </c>
      <c r="U247">
        <v>-40.286485837615302</v>
      </c>
      <c r="V247" t="s">
        <v>40</v>
      </c>
      <c r="W247">
        <v>6.3547519687139102</v>
      </c>
      <c r="X247">
        <v>131.23883530518199</v>
      </c>
      <c r="Y247">
        <v>1.6353616047886099</v>
      </c>
      <c r="Z247">
        <v>609160.63072469004</v>
      </c>
      <c r="AA247">
        <v>239246.616096393</v>
      </c>
      <c r="AB247">
        <v>41.5</v>
      </c>
      <c r="AC247">
        <v>114.5</v>
      </c>
      <c r="AD247" t="s">
        <v>610</v>
      </c>
      <c r="AE247" t="s">
        <v>613</v>
      </c>
      <c r="AF247" t="s">
        <v>612</v>
      </c>
      <c r="AG247" s="2">
        <v>0.56595545567690297</v>
      </c>
      <c r="AH247" s="2">
        <v>0.54409728014444703</v>
      </c>
      <c r="AI247" s="2">
        <v>-2.1858175532455101E-2</v>
      </c>
      <c r="AJ247" s="2">
        <v>2.1858175532455101E-2</v>
      </c>
      <c r="AK247" s="2">
        <v>3.86217242244127E-2</v>
      </c>
      <c r="AL247" s="2">
        <v>0.52742261365284304</v>
      </c>
      <c r="AM247" t="s">
        <v>609</v>
      </c>
    </row>
    <row r="248" spans="1:40" x14ac:dyDescent="0.25">
      <c r="A248">
        <v>1</v>
      </c>
      <c r="B248">
        <v>7.3770833333333297</v>
      </c>
      <c r="C248">
        <v>555</v>
      </c>
      <c r="D248">
        <v>585</v>
      </c>
      <c r="E248">
        <v>8.3787748688617006E-2</v>
      </c>
      <c r="F248">
        <v>-0.37289801241403697</v>
      </c>
      <c r="G248">
        <v>6.8700967189732101</v>
      </c>
      <c r="H248">
        <v>43</v>
      </c>
      <c r="I248">
        <v>486</v>
      </c>
      <c r="J248">
        <v>535</v>
      </c>
      <c r="K248">
        <v>577</v>
      </c>
      <c r="L248" t="s">
        <v>320</v>
      </c>
      <c r="M248">
        <v>609160.92949103005</v>
      </c>
      <c r="N248">
        <v>239246.19607265599</v>
      </c>
      <c r="O248">
        <v>609156.84306691994</v>
      </c>
      <c r="P248">
        <v>239251.71869584799</v>
      </c>
      <c r="Q248">
        <v>93.699317932128906</v>
      </c>
      <c r="R248">
        <v>138.69999999999999</v>
      </c>
      <c r="S248">
        <v>143.50068437476</v>
      </c>
      <c r="U248">
        <v>4.8006843747605501</v>
      </c>
      <c r="V248" t="s">
        <v>40</v>
      </c>
      <c r="W248">
        <v>6.2215126067407001</v>
      </c>
      <c r="X248">
        <v>50.585377176093502</v>
      </c>
      <c r="Y248">
        <v>1.6353616047886099</v>
      </c>
      <c r="Z248">
        <v>609160.54370464897</v>
      </c>
      <c r="AA248">
        <v>239246.717446052</v>
      </c>
      <c r="AB248">
        <v>533.5</v>
      </c>
      <c r="AC248">
        <v>576.5</v>
      </c>
      <c r="AD248" t="s">
        <v>615</v>
      </c>
      <c r="AE248" t="s">
        <v>616</v>
      </c>
      <c r="AF248" t="s">
        <v>612</v>
      </c>
      <c r="AG248" s="2">
        <v>0.56595545567690297</v>
      </c>
      <c r="AH248" s="2">
        <v>0.54409728014444703</v>
      </c>
      <c r="AI248" s="2">
        <v>-2.1858175532455101E-2</v>
      </c>
      <c r="AJ248" s="2">
        <v>2.1858175532455101E-2</v>
      </c>
      <c r="AK248" s="2">
        <v>3.86217242244127E-2</v>
      </c>
      <c r="AL248" s="2">
        <v>0.51840605558416097</v>
      </c>
      <c r="AM248" t="s">
        <v>614</v>
      </c>
    </row>
    <row r="249" spans="1:40" x14ac:dyDescent="0.25">
      <c r="A249">
        <v>0</v>
      </c>
      <c r="B249">
        <v>13.2912280701754</v>
      </c>
      <c r="C249">
        <v>706</v>
      </c>
      <c r="D249">
        <v>477</v>
      </c>
      <c r="E249">
        <v>0.36219092200421199</v>
      </c>
      <c r="F249">
        <v>-0.16825047542432001</v>
      </c>
      <c r="G249">
        <v>13.103545922588101</v>
      </c>
      <c r="H249">
        <v>30</v>
      </c>
      <c r="I249">
        <v>433</v>
      </c>
      <c r="J249">
        <v>690</v>
      </c>
      <c r="K249">
        <v>719</v>
      </c>
      <c r="L249" t="s">
        <v>599</v>
      </c>
      <c r="M249">
        <v>609159.01261466695</v>
      </c>
      <c r="N249">
        <v>239246.10201425501</v>
      </c>
      <c r="O249">
        <v>609171.17073118198</v>
      </c>
      <c r="P249">
        <v>239250.98905001901</v>
      </c>
      <c r="Q249">
        <v>92.350173950195298</v>
      </c>
      <c r="R249">
        <v>227.35</v>
      </c>
      <c r="S249">
        <v>248.10201120879299</v>
      </c>
      <c r="U249">
        <v>20.752011208793299</v>
      </c>
      <c r="V249" t="s">
        <v>40</v>
      </c>
      <c r="W249">
        <v>11.4533965873601</v>
      </c>
      <c r="X249">
        <v>24.813295989873499</v>
      </c>
      <c r="Y249">
        <v>1.6118146002203999</v>
      </c>
      <c r="Z249">
        <v>609160.54370464897</v>
      </c>
      <c r="AA249">
        <v>239246.717446052</v>
      </c>
      <c r="AB249">
        <v>691</v>
      </c>
      <c r="AC249">
        <v>721</v>
      </c>
      <c r="AD249" t="s">
        <v>618</v>
      </c>
      <c r="AE249" t="s">
        <v>616</v>
      </c>
      <c r="AF249" t="s">
        <v>612</v>
      </c>
      <c r="AG249" s="2">
        <v>0.56595545567690297</v>
      </c>
      <c r="AH249" s="2">
        <v>0.54409728014444703</v>
      </c>
      <c r="AI249" s="2">
        <v>-2.1858175532455101E-2</v>
      </c>
      <c r="AJ249" s="2">
        <v>2.1858175532455101E-2</v>
      </c>
      <c r="AK249" s="2">
        <v>3.86217242244127E-2</v>
      </c>
      <c r="AL249" s="2">
        <v>0.58670698481137995</v>
      </c>
      <c r="AM249" t="s">
        <v>617</v>
      </c>
    </row>
    <row r="250" spans="1:40" x14ac:dyDescent="0.25">
      <c r="A250">
        <v>0</v>
      </c>
      <c r="B250">
        <v>13.2912280701754</v>
      </c>
      <c r="C250">
        <v>706</v>
      </c>
      <c r="D250">
        <v>477</v>
      </c>
      <c r="E250">
        <v>0.36219092200421199</v>
      </c>
      <c r="F250">
        <v>-0.16825047542432001</v>
      </c>
      <c r="G250">
        <v>13.103545922588101</v>
      </c>
      <c r="H250">
        <v>30</v>
      </c>
      <c r="I250">
        <v>433</v>
      </c>
      <c r="J250">
        <v>690</v>
      </c>
      <c r="K250">
        <v>719</v>
      </c>
      <c r="L250" t="s">
        <v>599</v>
      </c>
      <c r="M250">
        <v>609159.01261466695</v>
      </c>
      <c r="N250">
        <v>239246.10201425501</v>
      </c>
      <c r="O250">
        <v>609171.17073118198</v>
      </c>
      <c r="P250">
        <v>239250.98905001901</v>
      </c>
      <c r="Q250">
        <v>92.350173950195298</v>
      </c>
      <c r="R250">
        <v>227.35</v>
      </c>
      <c r="S250">
        <v>248.10201120879299</v>
      </c>
      <c r="U250">
        <v>20.752011208793299</v>
      </c>
      <c r="V250" t="s">
        <v>40</v>
      </c>
      <c r="W250">
        <v>11.4436113420967</v>
      </c>
      <c r="X250">
        <v>24.813295989873499</v>
      </c>
      <c r="Y250">
        <v>1.6118146002203999</v>
      </c>
      <c r="Z250">
        <v>609160.55278388201</v>
      </c>
      <c r="AA250">
        <v>239246.72109551</v>
      </c>
      <c r="AB250">
        <v>691</v>
      </c>
      <c r="AC250">
        <v>721</v>
      </c>
      <c r="AD250" t="s">
        <v>618</v>
      </c>
      <c r="AE250" t="s">
        <v>611</v>
      </c>
      <c r="AF250" t="s">
        <v>612</v>
      </c>
      <c r="AG250" s="2">
        <v>0.56595545567690297</v>
      </c>
      <c r="AH250" s="2">
        <v>0.54409728014444703</v>
      </c>
      <c r="AI250" s="2">
        <v>-2.1858175532455101E-2</v>
      </c>
      <c r="AJ250" s="2">
        <v>2.1858175532455101E-2</v>
      </c>
      <c r="AK250" s="2">
        <v>3.86217242244127E-2</v>
      </c>
      <c r="AL250" s="2">
        <v>0.58620572986047104</v>
      </c>
      <c r="AM250" t="s">
        <v>617</v>
      </c>
    </row>
    <row r="251" spans="1:40" x14ac:dyDescent="0.25">
      <c r="A251">
        <v>1</v>
      </c>
      <c r="B251">
        <v>15.3771428571428</v>
      </c>
      <c r="C251">
        <v>257</v>
      </c>
      <c r="D251">
        <v>476</v>
      </c>
      <c r="E251">
        <v>-0.46208388861781002</v>
      </c>
      <c r="F251">
        <v>-0.15947696349506599</v>
      </c>
      <c r="G251">
        <v>15.1820142579985</v>
      </c>
      <c r="H251">
        <v>23</v>
      </c>
      <c r="I251">
        <v>432</v>
      </c>
      <c r="J251">
        <v>246</v>
      </c>
      <c r="K251">
        <v>268</v>
      </c>
      <c r="L251" t="s">
        <v>313</v>
      </c>
      <c r="M251">
        <v>609161.06703995005</v>
      </c>
      <c r="N251">
        <v>239246.42534303901</v>
      </c>
      <c r="O251">
        <v>609147.156351179</v>
      </c>
      <c r="P251">
        <v>239252.50697890899</v>
      </c>
      <c r="Q251">
        <v>95.094718933105398</v>
      </c>
      <c r="R251">
        <v>140.09</v>
      </c>
      <c r="S251">
        <v>113.61454340120601</v>
      </c>
      <c r="U251">
        <v>-26.475456598793699</v>
      </c>
      <c r="V251" t="s">
        <v>40</v>
      </c>
      <c r="W251">
        <v>14.705823279671201</v>
      </c>
      <c r="X251">
        <v>18.962193933639199</v>
      </c>
      <c r="Y251">
        <v>1.6597159466412801</v>
      </c>
      <c r="Z251">
        <v>609160.63072469004</v>
      </c>
      <c r="AA251">
        <v>239246.616096393</v>
      </c>
      <c r="AB251">
        <v>245.5</v>
      </c>
      <c r="AC251">
        <v>268.5</v>
      </c>
      <c r="AD251" t="s">
        <v>620</v>
      </c>
      <c r="AE251" t="s">
        <v>613</v>
      </c>
      <c r="AF251" t="s">
        <v>612</v>
      </c>
      <c r="AG251" s="2">
        <v>0.56595545567690297</v>
      </c>
      <c r="AH251" s="2">
        <v>0.54409728014444703</v>
      </c>
      <c r="AI251" s="2">
        <v>-2.1858175532455101E-2</v>
      </c>
      <c r="AJ251" s="2">
        <v>2.1858175532455101E-2</v>
      </c>
      <c r="AK251" s="2">
        <v>3.86217242244127E-2</v>
      </c>
      <c r="AL251" s="2">
        <v>0.52927276116997501</v>
      </c>
      <c r="AM251" t="s">
        <v>619</v>
      </c>
    </row>
    <row r="252" spans="1:40" x14ac:dyDescent="0.25">
      <c r="A252">
        <v>0</v>
      </c>
      <c r="B252">
        <v>6.3186500888099397</v>
      </c>
      <c r="C252">
        <v>208</v>
      </c>
      <c r="D252">
        <v>612</v>
      </c>
      <c r="E252">
        <v>-0.53581123796046404</v>
      </c>
      <c r="F252">
        <v>-0.36568219144587499</v>
      </c>
      <c r="G252">
        <v>5.9008611728173799</v>
      </c>
      <c r="H252">
        <v>78</v>
      </c>
      <c r="I252">
        <v>499</v>
      </c>
      <c r="J252">
        <v>168</v>
      </c>
      <c r="K252">
        <v>245</v>
      </c>
      <c r="L252" t="s">
        <v>313</v>
      </c>
      <c r="M252">
        <v>609149.70693218405</v>
      </c>
      <c r="N252">
        <v>239247.18582310199</v>
      </c>
      <c r="O252">
        <v>609147.156351179</v>
      </c>
      <c r="P252">
        <v>239252.50697890899</v>
      </c>
      <c r="Q252">
        <v>95.094718933105398</v>
      </c>
      <c r="R252">
        <v>185.09</v>
      </c>
      <c r="S252">
        <v>154.39027744918499</v>
      </c>
      <c r="U252">
        <v>-30.6997225508144</v>
      </c>
      <c r="V252" t="s">
        <v>40</v>
      </c>
      <c r="W252">
        <v>5.7066398069191298</v>
      </c>
      <c r="X252">
        <v>59.737927981618498</v>
      </c>
      <c r="Y252">
        <v>1.6597159466412801</v>
      </c>
      <c r="Z252">
        <v>609149.62298217905</v>
      </c>
      <c r="AA252">
        <v>239247.36096400401</v>
      </c>
      <c r="AB252">
        <v>169</v>
      </c>
      <c r="AC252">
        <v>247</v>
      </c>
      <c r="AD252" t="s">
        <v>622</v>
      </c>
      <c r="AE252" t="s">
        <v>623</v>
      </c>
      <c r="AF252" t="s">
        <v>624</v>
      </c>
      <c r="AG252" s="2">
        <v>0.46084944247976301</v>
      </c>
      <c r="AH252" s="2">
        <v>0.53657561811431498</v>
      </c>
      <c r="AI252" s="2">
        <v>7.5726175634551904E-2</v>
      </c>
      <c r="AJ252" s="2">
        <v>7.5726175634551904E-2</v>
      </c>
      <c r="AK252" s="2">
        <v>0.16431868774122901</v>
      </c>
      <c r="AL252" s="2">
        <v>0.642466455405453</v>
      </c>
      <c r="AM252" t="s">
        <v>621</v>
      </c>
    </row>
    <row r="253" spans="1:40" x14ac:dyDescent="0.25">
      <c r="A253">
        <v>0</v>
      </c>
      <c r="B253">
        <v>6.3186500888099397</v>
      </c>
      <c r="C253">
        <v>208</v>
      </c>
      <c r="D253">
        <v>612</v>
      </c>
      <c r="E253">
        <v>-0.53581123796046404</v>
      </c>
      <c r="F253">
        <v>-0.36568219144587499</v>
      </c>
      <c r="G253">
        <v>5.9008611728173799</v>
      </c>
      <c r="H253">
        <v>78</v>
      </c>
      <c r="I253">
        <v>499</v>
      </c>
      <c r="J253">
        <v>168</v>
      </c>
      <c r="K253">
        <v>245</v>
      </c>
      <c r="L253" t="s">
        <v>313</v>
      </c>
      <c r="M253">
        <v>609149.70693218405</v>
      </c>
      <c r="N253">
        <v>239247.18582310199</v>
      </c>
      <c r="O253">
        <v>609147.156351179</v>
      </c>
      <c r="P253">
        <v>239252.50697890899</v>
      </c>
      <c r="Q253">
        <v>95.094718933105398</v>
      </c>
      <c r="R253">
        <v>185.09</v>
      </c>
      <c r="S253">
        <v>154.39027744918499</v>
      </c>
      <c r="U253">
        <v>-30.6997225508144</v>
      </c>
      <c r="V253" t="s">
        <v>40</v>
      </c>
      <c r="W253">
        <v>5.6820002747786598</v>
      </c>
      <c r="X253">
        <v>121.633955898753</v>
      </c>
      <c r="Y253">
        <v>1.6597159466412801</v>
      </c>
      <c r="Z253">
        <v>609149.61233201798</v>
      </c>
      <c r="AA253">
        <v>239247.38318292901</v>
      </c>
      <c r="AB253">
        <v>169</v>
      </c>
      <c r="AC253">
        <v>247</v>
      </c>
      <c r="AD253" t="s">
        <v>622</v>
      </c>
      <c r="AE253" t="s">
        <v>625</v>
      </c>
      <c r="AF253" t="s">
        <v>624</v>
      </c>
      <c r="AG253" s="2">
        <v>0.46084944247976301</v>
      </c>
      <c r="AH253" s="2">
        <v>0.53657561811431498</v>
      </c>
      <c r="AI253" s="2">
        <v>7.5726175634551904E-2</v>
      </c>
      <c r="AJ253" s="2">
        <v>7.5726175634551904E-2</v>
      </c>
      <c r="AK253" s="2">
        <v>0.16431868774122901</v>
      </c>
      <c r="AL253" s="2">
        <v>0.63969248098044296</v>
      </c>
      <c r="AM253" t="s">
        <v>621</v>
      </c>
    </row>
    <row r="254" spans="1:40" x14ac:dyDescent="0.25">
      <c r="A254">
        <v>0</v>
      </c>
      <c r="B254">
        <v>10.7829787234042</v>
      </c>
      <c r="C254">
        <v>604</v>
      </c>
      <c r="D254">
        <v>506</v>
      </c>
      <c r="E254">
        <v>0.17779022899267599</v>
      </c>
      <c r="F254">
        <v>-0.230361961376227</v>
      </c>
      <c r="G254">
        <v>10.498133532037301</v>
      </c>
      <c r="H254">
        <v>28</v>
      </c>
      <c r="I254">
        <v>446</v>
      </c>
      <c r="J254">
        <v>590</v>
      </c>
      <c r="K254">
        <v>617</v>
      </c>
      <c r="L254" t="s">
        <v>320</v>
      </c>
      <c r="M254">
        <v>609147.85512636905</v>
      </c>
      <c r="N254">
        <v>239246.293962461</v>
      </c>
      <c r="O254">
        <v>609156.84306691994</v>
      </c>
      <c r="P254">
        <v>239251.71869584799</v>
      </c>
      <c r="Q254">
        <v>93.699317932128906</v>
      </c>
      <c r="R254">
        <v>228.7</v>
      </c>
      <c r="S254">
        <v>238.88662975994399</v>
      </c>
      <c r="U254">
        <v>10.186629759944701</v>
      </c>
      <c r="V254" t="s">
        <v>40</v>
      </c>
      <c r="W254">
        <v>8.4332348767546197</v>
      </c>
      <c r="X254">
        <v>35.765719707622097</v>
      </c>
      <c r="Y254">
        <v>1.6353616047886099</v>
      </c>
      <c r="Z254">
        <v>609149.62298217905</v>
      </c>
      <c r="AA254">
        <v>239247.36096400401</v>
      </c>
      <c r="AB254">
        <v>590</v>
      </c>
      <c r="AC254">
        <v>618</v>
      </c>
      <c r="AD254" t="s">
        <v>627</v>
      </c>
      <c r="AE254" t="s">
        <v>623</v>
      </c>
      <c r="AF254" t="s">
        <v>624</v>
      </c>
      <c r="AG254" s="2">
        <v>0.46084944247976301</v>
      </c>
      <c r="AH254" s="2">
        <v>0.53657561811431498</v>
      </c>
      <c r="AI254" s="2">
        <v>7.5726175634551904E-2</v>
      </c>
      <c r="AJ254" s="2">
        <v>7.5726175634551904E-2</v>
      </c>
      <c r="AK254" s="2">
        <v>0.16431868774122901</v>
      </c>
      <c r="AL254" s="2">
        <v>0.44662093458513002</v>
      </c>
      <c r="AM254" t="s">
        <v>626</v>
      </c>
    </row>
    <row r="255" spans="1:40" x14ac:dyDescent="0.25">
      <c r="A255">
        <v>0</v>
      </c>
      <c r="B255">
        <v>16.560824742268</v>
      </c>
      <c r="C255">
        <v>278</v>
      </c>
      <c r="D255">
        <v>479</v>
      </c>
      <c r="E255">
        <v>-0.42868570839162601</v>
      </c>
      <c r="F255">
        <v>-0.16718208373076801</v>
      </c>
      <c r="G255">
        <v>16.329927014627</v>
      </c>
      <c r="H255">
        <v>19</v>
      </c>
      <c r="I255">
        <v>433</v>
      </c>
      <c r="J255">
        <v>268</v>
      </c>
      <c r="K255">
        <v>286</v>
      </c>
      <c r="L255" t="s">
        <v>302</v>
      </c>
      <c r="M255">
        <v>609152.04583325703</v>
      </c>
      <c r="N255">
        <v>239246.15083312799</v>
      </c>
      <c r="O255">
        <v>609137.47744796402</v>
      </c>
      <c r="P255">
        <v>239253.52841174501</v>
      </c>
      <c r="Q255">
        <v>96.416496276855398</v>
      </c>
      <c r="R255">
        <v>141.41999999999999</v>
      </c>
      <c r="S255">
        <v>116.858118171583</v>
      </c>
      <c r="U255">
        <v>-24.561881828415999</v>
      </c>
      <c r="V255" t="s">
        <v>40</v>
      </c>
      <c r="W255">
        <v>13.6021780683157</v>
      </c>
      <c r="X255">
        <v>20.833884823644802</v>
      </c>
      <c r="Y255">
        <v>1.68278531326798</v>
      </c>
      <c r="Z255">
        <v>609149.61233201798</v>
      </c>
      <c r="AA255">
        <v>239247.38318292901</v>
      </c>
      <c r="AB255">
        <v>268.5</v>
      </c>
      <c r="AC255">
        <v>287.5</v>
      </c>
      <c r="AD255" t="s">
        <v>629</v>
      </c>
      <c r="AE255" t="s">
        <v>625</v>
      </c>
      <c r="AF255" t="s">
        <v>624</v>
      </c>
      <c r="AG255" s="2">
        <v>0.46084944247976301</v>
      </c>
      <c r="AH255" s="2">
        <v>0.53657561811431498</v>
      </c>
      <c r="AI255" s="2">
        <v>7.5726175634551904E-2</v>
      </c>
      <c r="AJ255" s="2">
        <v>7.5726175634551904E-2</v>
      </c>
      <c r="AK255" s="2">
        <v>0.16431868774122901</v>
      </c>
      <c r="AL255" s="2">
        <v>0.41752260148623399</v>
      </c>
      <c r="AM255" t="s">
        <v>628</v>
      </c>
    </row>
    <row r="256" spans="1:40" x14ac:dyDescent="0.25">
      <c r="A256">
        <v>0</v>
      </c>
      <c r="B256">
        <v>7.8979591836734597</v>
      </c>
      <c r="C256">
        <v>942</v>
      </c>
      <c r="D256">
        <v>551</v>
      </c>
      <c r="E256">
        <v>0.69856820768094996</v>
      </c>
      <c r="F256">
        <v>-0.24476275579955301</v>
      </c>
      <c r="G256">
        <v>7.6625592682613304</v>
      </c>
      <c r="H256">
        <v>67</v>
      </c>
      <c r="I256">
        <v>469</v>
      </c>
      <c r="J256">
        <v>907</v>
      </c>
      <c r="K256">
        <v>973</v>
      </c>
      <c r="L256" t="s">
        <v>270</v>
      </c>
      <c r="M256">
        <v>609083.12318697397</v>
      </c>
      <c r="N256">
        <v>239253.88160885099</v>
      </c>
      <c r="O256">
        <v>609088.49919056601</v>
      </c>
      <c r="P256">
        <v>239259.34177367599</v>
      </c>
      <c r="Q256">
        <v>94.530982971191406</v>
      </c>
      <c r="R256">
        <v>184.53</v>
      </c>
      <c r="S256">
        <v>224.55501000213599</v>
      </c>
      <c r="U256">
        <v>40.025010002136803</v>
      </c>
      <c r="V256" t="s">
        <v>40</v>
      </c>
      <c r="W256">
        <v>9.0955304378002708</v>
      </c>
      <c r="X256">
        <v>129.14662247420799</v>
      </c>
      <c r="Y256">
        <v>1.64987689799398</v>
      </c>
      <c r="Z256">
        <v>609082.11782337702</v>
      </c>
      <c r="AA256">
        <v>239252.86050630501</v>
      </c>
      <c r="AB256">
        <v>908.5</v>
      </c>
      <c r="AC256">
        <v>975.5</v>
      </c>
      <c r="AD256" t="s">
        <v>631</v>
      </c>
      <c r="AE256" t="s">
        <v>632</v>
      </c>
      <c r="AF256" t="s">
        <v>633</v>
      </c>
      <c r="AG256" s="2">
        <v>0.58212561155338505</v>
      </c>
      <c r="AH256" s="2">
        <v>0.73477500906061699</v>
      </c>
      <c r="AI256" s="2">
        <v>0.152649397507232</v>
      </c>
      <c r="AJ256" s="2">
        <v>0.152649397507232</v>
      </c>
      <c r="AK256" s="2">
        <v>0.262227592254345</v>
      </c>
      <c r="AL256" s="2">
        <v>0.69815675109952502</v>
      </c>
      <c r="AM256" s="3" t="s">
        <v>630</v>
      </c>
      <c r="AN256" t="s">
        <v>788</v>
      </c>
    </row>
    <row r="257" spans="1:40" x14ac:dyDescent="0.25">
      <c r="A257">
        <v>0</v>
      </c>
      <c r="B257">
        <v>7.8979591836734597</v>
      </c>
      <c r="C257">
        <v>942</v>
      </c>
      <c r="D257">
        <v>551</v>
      </c>
      <c r="E257">
        <v>0.69856820768094996</v>
      </c>
      <c r="F257">
        <v>-0.24476275579955301</v>
      </c>
      <c r="G257">
        <v>7.6625592682613304</v>
      </c>
      <c r="H257">
        <v>67</v>
      </c>
      <c r="I257">
        <v>469</v>
      </c>
      <c r="J257">
        <v>907</v>
      </c>
      <c r="K257">
        <v>973</v>
      </c>
      <c r="L257" t="s">
        <v>270</v>
      </c>
      <c r="M257">
        <v>609083.12318697397</v>
      </c>
      <c r="N257">
        <v>239253.88160885099</v>
      </c>
      <c r="O257">
        <v>609088.49919056601</v>
      </c>
      <c r="P257">
        <v>239259.34177367599</v>
      </c>
      <c r="Q257">
        <v>94.530982971191406</v>
      </c>
      <c r="R257">
        <v>184.53</v>
      </c>
      <c r="S257">
        <v>224.55501000213599</v>
      </c>
      <c r="U257">
        <v>40.025010002136803</v>
      </c>
      <c r="V257" t="s">
        <v>40</v>
      </c>
      <c r="W257">
        <v>8.5013440580339203</v>
      </c>
      <c r="X257">
        <v>50.057061778321298</v>
      </c>
      <c r="Y257">
        <v>1.64987689799398</v>
      </c>
      <c r="Z257">
        <v>609082.53470081894</v>
      </c>
      <c r="AA257">
        <v>239253.28390995599</v>
      </c>
      <c r="AB257">
        <v>908.5</v>
      </c>
      <c r="AC257">
        <v>975.5</v>
      </c>
      <c r="AD257" t="s">
        <v>631</v>
      </c>
      <c r="AE257" t="s">
        <v>634</v>
      </c>
      <c r="AF257" t="s">
        <v>633</v>
      </c>
      <c r="AG257" s="2">
        <v>0.58212561155338505</v>
      </c>
      <c r="AH257" s="2">
        <v>0.73477500906061699</v>
      </c>
      <c r="AI257" s="2">
        <v>0.152649397507232</v>
      </c>
      <c r="AJ257" s="2">
        <v>0.152649397507232</v>
      </c>
      <c r="AK257" s="2">
        <v>0.262227592254345</v>
      </c>
      <c r="AL257" s="2">
        <v>0.65254806062433901</v>
      </c>
      <c r="AM257" s="3" t="s">
        <v>630</v>
      </c>
      <c r="AN257" t="s">
        <v>788</v>
      </c>
    </row>
    <row r="258" spans="1:40" x14ac:dyDescent="0.25">
      <c r="A258">
        <v>0</v>
      </c>
      <c r="B258">
        <v>8.0403560830860492</v>
      </c>
      <c r="C258">
        <v>156</v>
      </c>
      <c r="D258">
        <v>575</v>
      </c>
      <c r="E258">
        <v>-0.60757305838902198</v>
      </c>
      <c r="F258">
        <v>-0.297212722588936</v>
      </c>
      <c r="G258">
        <v>7.6878385212544904</v>
      </c>
      <c r="H258">
        <v>81</v>
      </c>
      <c r="I258">
        <v>483</v>
      </c>
      <c r="J258">
        <v>116</v>
      </c>
      <c r="K258">
        <v>196</v>
      </c>
      <c r="L258" t="s">
        <v>258</v>
      </c>
      <c r="M258">
        <v>609082.41326066898</v>
      </c>
      <c r="N258">
        <v>239253.54606690601</v>
      </c>
      <c r="O258">
        <v>609078.47775226098</v>
      </c>
      <c r="P258">
        <v>239260.15020460199</v>
      </c>
      <c r="Q258">
        <v>94.024909973144503</v>
      </c>
      <c r="R258">
        <v>184.02</v>
      </c>
      <c r="S258">
        <v>149.20862800845299</v>
      </c>
      <c r="U258">
        <v>-34.811371991546501</v>
      </c>
      <c r="V258" t="s">
        <v>40</v>
      </c>
      <c r="W258">
        <v>8.0086864194171792</v>
      </c>
      <c r="X258">
        <v>54.596556227995301</v>
      </c>
      <c r="Y258">
        <v>1.6410442579226201</v>
      </c>
      <c r="Z258">
        <v>609082.57750704198</v>
      </c>
      <c r="AA258">
        <v>239253.27044669201</v>
      </c>
      <c r="AB258">
        <v>115.5</v>
      </c>
      <c r="AC258">
        <v>196.5</v>
      </c>
      <c r="AD258" t="s">
        <v>636</v>
      </c>
      <c r="AE258" t="s">
        <v>637</v>
      </c>
      <c r="AF258" t="s">
        <v>633</v>
      </c>
      <c r="AG258" s="2">
        <v>0.58212561155338505</v>
      </c>
      <c r="AH258" s="2">
        <v>0.73477500906061699</v>
      </c>
      <c r="AI258" s="2">
        <v>0.152649397507232</v>
      </c>
      <c r="AJ258" s="2">
        <v>0.152649397507232</v>
      </c>
      <c r="AK258" s="2">
        <v>0.262227592254345</v>
      </c>
      <c r="AL258" s="2">
        <v>0.85403984824027601</v>
      </c>
      <c r="AM258" s="3" t="s">
        <v>635</v>
      </c>
      <c r="AN258" t="s">
        <v>788</v>
      </c>
    </row>
    <row r="259" spans="1:40" x14ac:dyDescent="0.25">
      <c r="A259">
        <v>0</v>
      </c>
      <c r="B259">
        <v>9.1271028037383104</v>
      </c>
      <c r="C259">
        <v>606</v>
      </c>
      <c r="D259">
        <v>542</v>
      </c>
      <c r="E259">
        <v>0.18157171116003201</v>
      </c>
      <c r="F259">
        <v>-0.29468375408453701</v>
      </c>
      <c r="G259">
        <v>8.7336702732100004</v>
      </c>
      <c r="H259">
        <v>55</v>
      </c>
      <c r="I259">
        <v>466</v>
      </c>
      <c r="J259">
        <v>578</v>
      </c>
      <c r="K259">
        <v>632</v>
      </c>
      <c r="L259" t="s">
        <v>258</v>
      </c>
      <c r="M259">
        <v>609082.92049567495</v>
      </c>
      <c r="N259">
        <v>239252.63096079699</v>
      </c>
      <c r="O259">
        <v>609078.47775226098</v>
      </c>
      <c r="P259">
        <v>239260.15020460199</v>
      </c>
      <c r="Q259">
        <v>94.024909973144503</v>
      </c>
      <c r="R259">
        <v>139.02000000000001</v>
      </c>
      <c r="S259">
        <v>149.42329272843801</v>
      </c>
      <c r="U259">
        <v>10.403292728438201</v>
      </c>
      <c r="V259" t="s">
        <v>40</v>
      </c>
      <c r="W259">
        <v>8.0167477146716202</v>
      </c>
      <c r="X259">
        <v>54.811220947980097</v>
      </c>
      <c r="Y259">
        <v>1.6410442579226201</v>
      </c>
      <c r="Z259">
        <v>609082.55580329697</v>
      </c>
      <c r="AA259">
        <v>239253.24819448401</v>
      </c>
      <c r="AB259">
        <v>578.5</v>
      </c>
      <c r="AC259">
        <v>633.5</v>
      </c>
      <c r="AD259" t="s">
        <v>639</v>
      </c>
      <c r="AE259" t="s">
        <v>640</v>
      </c>
      <c r="AF259" t="s">
        <v>633</v>
      </c>
      <c r="AG259" s="2">
        <v>0.58212561155338505</v>
      </c>
      <c r="AH259" s="2">
        <v>0.73477500906061699</v>
      </c>
      <c r="AI259" s="2">
        <v>0.152649397507232</v>
      </c>
      <c r="AJ259" s="2">
        <v>0.152649397507232</v>
      </c>
      <c r="AK259" s="2">
        <v>0.262227592254345</v>
      </c>
      <c r="AL259" s="2">
        <v>0.83204626621818301</v>
      </c>
      <c r="AM259" s="3" t="s">
        <v>638</v>
      </c>
      <c r="AN259" t="s">
        <v>788</v>
      </c>
    </row>
    <row r="260" spans="1:40" x14ac:dyDescent="0.25">
      <c r="A260">
        <v>0</v>
      </c>
      <c r="B260">
        <v>9.1271028037383104</v>
      </c>
      <c r="C260">
        <v>606</v>
      </c>
      <c r="D260">
        <v>542</v>
      </c>
      <c r="E260">
        <v>0.18157171116003201</v>
      </c>
      <c r="F260">
        <v>-0.29468375408453701</v>
      </c>
      <c r="G260">
        <v>8.7336702732100004</v>
      </c>
      <c r="H260">
        <v>55</v>
      </c>
      <c r="I260">
        <v>466</v>
      </c>
      <c r="J260">
        <v>578</v>
      </c>
      <c r="K260">
        <v>632</v>
      </c>
      <c r="L260" t="s">
        <v>258</v>
      </c>
      <c r="M260">
        <v>609082.92049567495</v>
      </c>
      <c r="N260">
        <v>239252.63096079699</v>
      </c>
      <c r="O260">
        <v>609078.47775226098</v>
      </c>
      <c r="P260">
        <v>239260.15020460199</v>
      </c>
      <c r="Q260">
        <v>94.024909973144503</v>
      </c>
      <c r="R260">
        <v>139.02000000000001</v>
      </c>
      <c r="S260">
        <v>149.42329272843801</v>
      </c>
      <c r="U260">
        <v>10.403292728438201</v>
      </c>
      <c r="V260" t="s">
        <v>40</v>
      </c>
      <c r="W260">
        <v>7.9752638684039896</v>
      </c>
      <c r="X260">
        <v>54.811220947980097</v>
      </c>
      <c r="Y260">
        <v>1.6410442579226201</v>
      </c>
      <c r="Z260">
        <v>609082.53470081894</v>
      </c>
      <c r="AA260">
        <v>239253.28390995599</v>
      </c>
      <c r="AB260">
        <v>578.5</v>
      </c>
      <c r="AC260">
        <v>633.5</v>
      </c>
      <c r="AD260" t="s">
        <v>639</v>
      </c>
      <c r="AE260" t="s">
        <v>634</v>
      </c>
      <c r="AF260" t="s">
        <v>633</v>
      </c>
      <c r="AG260" s="2">
        <v>0.58212561155338505</v>
      </c>
      <c r="AH260" s="2">
        <v>0.73477500906061699</v>
      </c>
      <c r="AI260" s="2">
        <v>0.152649397507232</v>
      </c>
      <c r="AJ260" s="2">
        <v>0.152649397507232</v>
      </c>
      <c r="AK260" s="2">
        <v>0.262227592254345</v>
      </c>
      <c r="AL260" s="2">
        <v>0.827740719801626</v>
      </c>
      <c r="AM260" s="3" t="s">
        <v>638</v>
      </c>
      <c r="AN260" t="s">
        <v>788</v>
      </c>
    </row>
    <row r="261" spans="1:40" x14ac:dyDescent="0.25">
      <c r="A261">
        <v>0</v>
      </c>
      <c r="B261">
        <v>9.2794392523364504</v>
      </c>
      <c r="C261">
        <v>465</v>
      </c>
      <c r="D261">
        <v>511</v>
      </c>
      <c r="E261">
        <v>-9.1540323669851001E-2</v>
      </c>
      <c r="F261">
        <v>-0.242160997653491</v>
      </c>
      <c r="G261">
        <v>9.0086840745217902</v>
      </c>
      <c r="H261">
        <v>39</v>
      </c>
      <c r="I261">
        <v>449</v>
      </c>
      <c r="J261">
        <v>446</v>
      </c>
      <c r="K261">
        <v>484</v>
      </c>
      <c r="L261" t="s">
        <v>270</v>
      </c>
      <c r="M261">
        <v>609082.20906190097</v>
      </c>
      <c r="N261">
        <v>239252.89269078599</v>
      </c>
      <c r="O261">
        <v>609088.49919056601</v>
      </c>
      <c r="P261">
        <v>239259.34177367599</v>
      </c>
      <c r="Q261">
        <v>94.530982971191406</v>
      </c>
      <c r="R261">
        <v>229.53</v>
      </c>
      <c r="S261">
        <v>224.28512579845599</v>
      </c>
      <c r="U261">
        <v>-5.2448742015439702</v>
      </c>
      <c r="V261" t="s">
        <v>40</v>
      </c>
      <c r="W261">
        <v>8.5120831525919094</v>
      </c>
      <c r="X261">
        <v>50.326945982002101</v>
      </c>
      <c r="Y261">
        <v>1.64987689799398</v>
      </c>
      <c r="Z261">
        <v>609082.55580329697</v>
      </c>
      <c r="AA261">
        <v>239253.24819448401</v>
      </c>
      <c r="AB261">
        <v>445.5</v>
      </c>
      <c r="AC261">
        <v>484.5</v>
      </c>
      <c r="AD261" t="s">
        <v>642</v>
      </c>
      <c r="AE261" t="s">
        <v>640</v>
      </c>
      <c r="AF261" t="s">
        <v>633</v>
      </c>
      <c r="AG261" s="2">
        <v>0.58212561155338505</v>
      </c>
      <c r="AH261" s="2">
        <v>0.73477500906061699</v>
      </c>
      <c r="AI261" s="2">
        <v>0.152649397507232</v>
      </c>
      <c r="AJ261" s="2">
        <v>0.152649397507232</v>
      </c>
      <c r="AK261" s="2">
        <v>0.262227592254345</v>
      </c>
      <c r="AL261" s="2">
        <v>0.64251292691920203</v>
      </c>
      <c r="AM261" s="3" t="s">
        <v>641</v>
      </c>
      <c r="AN261" t="s">
        <v>788</v>
      </c>
    </row>
    <row r="262" spans="1:40" x14ac:dyDescent="0.25">
      <c r="A262">
        <v>0</v>
      </c>
      <c r="B262">
        <v>9.2794392523364504</v>
      </c>
      <c r="C262">
        <v>465</v>
      </c>
      <c r="D262">
        <v>511</v>
      </c>
      <c r="E262">
        <v>-9.1540323669851001E-2</v>
      </c>
      <c r="F262">
        <v>-0.242160997653491</v>
      </c>
      <c r="G262">
        <v>9.0086840745217902</v>
      </c>
      <c r="H262">
        <v>39</v>
      </c>
      <c r="I262">
        <v>449</v>
      </c>
      <c r="J262">
        <v>446</v>
      </c>
      <c r="K262">
        <v>484</v>
      </c>
      <c r="L262" t="s">
        <v>270</v>
      </c>
      <c r="M262">
        <v>609082.20906190097</v>
      </c>
      <c r="N262">
        <v>239252.89269078599</v>
      </c>
      <c r="O262">
        <v>609088.49919056601</v>
      </c>
      <c r="P262">
        <v>239259.34177367599</v>
      </c>
      <c r="Q262">
        <v>94.530982971191406</v>
      </c>
      <c r="R262">
        <v>229.53</v>
      </c>
      <c r="S262">
        <v>224.28512579845599</v>
      </c>
      <c r="U262">
        <v>-5.2448742015439702</v>
      </c>
      <c r="V262" t="s">
        <v>40</v>
      </c>
      <c r="W262">
        <v>8.4809991804803992</v>
      </c>
      <c r="X262">
        <v>50.326945982002101</v>
      </c>
      <c r="Y262">
        <v>1.64987689799398</v>
      </c>
      <c r="Z262">
        <v>609082.57750704198</v>
      </c>
      <c r="AA262">
        <v>239253.27044669201</v>
      </c>
      <c r="AB262">
        <v>445.5</v>
      </c>
      <c r="AC262">
        <v>484.5</v>
      </c>
      <c r="AD262" t="s">
        <v>642</v>
      </c>
      <c r="AE262" t="s">
        <v>637</v>
      </c>
      <c r="AF262" t="s">
        <v>633</v>
      </c>
      <c r="AG262" s="2">
        <v>0.58212561155338505</v>
      </c>
      <c r="AH262" s="2">
        <v>0.73477500906061699</v>
      </c>
      <c r="AI262" s="2">
        <v>0.152649397507232</v>
      </c>
      <c r="AJ262" s="2">
        <v>0.152649397507232</v>
      </c>
      <c r="AK262" s="2">
        <v>0.262227592254345</v>
      </c>
      <c r="AL262" s="2">
        <v>0.64016663241718397</v>
      </c>
      <c r="AM262" s="3" t="s">
        <v>641</v>
      </c>
      <c r="AN262" t="s">
        <v>788</v>
      </c>
    </row>
    <row r="263" spans="1:40" x14ac:dyDescent="0.25">
      <c r="A263">
        <v>2</v>
      </c>
      <c r="B263">
        <v>17.7979274611398</v>
      </c>
      <c r="C263">
        <v>714</v>
      </c>
      <c r="D263">
        <v>437</v>
      </c>
      <c r="E263">
        <v>0.375783065409249</v>
      </c>
      <c r="F263">
        <v>-9.5996388900560004E-2</v>
      </c>
      <c r="G263">
        <v>17.7159837382615</v>
      </c>
      <c r="H263">
        <v>25</v>
      </c>
      <c r="I263">
        <v>412</v>
      </c>
      <c r="J263">
        <v>702</v>
      </c>
      <c r="K263">
        <v>726</v>
      </c>
      <c r="L263" t="s">
        <v>277</v>
      </c>
      <c r="M263">
        <v>609081.72706060496</v>
      </c>
      <c r="N263">
        <v>239252.728626319</v>
      </c>
      <c r="O263">
        <v>609098.51285029098</v>
      </c>
      <c r="P263">
        <v>239258.393725122</v>
      </c>
      <c r="Q263">
        <v>94.816482543945298</v>
      </c>
      <c r="R263">
        <v>229.82</v>
      </c>
      <c r="S263">
        <v>251.350783660438</v>
      </c>
      <c r="U263">
        <v>21.530783660438502</v>
      </c>
      <c r="V263" t="s">
        <v>40</v>
      </c>
      <c r="W263">
        <v>17.303566626558499</v>
      </c>
      <c r="X263">
        <v>24.057603867489998</v>
      </c>
      <c r="Y263">
        <v>1.65485980555157</v>
      </c>
      <c r="Z263">
        <v>609082.11782337702</v>
      </c>
      <c r="AA263">
        <v>239252.86050630501</v>
      </c>
      <c r="AB263">
        <v>701.5</v>
      </c>
      <c r="AC263">
        <v>726.5</v>
      </c>
      <c r="AD263" t="s">
        <v>644</v>
      </c>
      <c r="AE263" t="s">
        <v>632</v>
      </c>
      <c r="AF263" t="s">
        <v>633</v>
      </c>
      <c r="AG263" s="2">
        <v>0.58212561155338505</v>
      </c>
      <c r="AH263" s="2">
        <v>0.73477500906061699</v>
      </c>
      <c r="AI263" s="2">
        <v>0.152649397507232</v>
      </c>
      <c r="AJ263" s="2">
        <v>0.152649397507232</v>
      </c>
      <c r="AK263" s="2">
        <v>0.262227592254345</v>
      </c>
      <c r="AL263" s="2">
        <v>0.73098886716460498</v>
      </c>
      <c r="AM263" s="3" t="s">
        <v>643</v>
      </c>
      <c r="AN263" t="s">
        <v>788</v>
      </c>
    </row>
    <row r="264" spans="1:40" x14ac:dyDescent="0.25">
      <c r="A264">
        <v>0</v>
      </c>
      <c r="B264">
        <v>6.13249475890985</v>
      </c>
      <c r="C264">
        <v>895</v>
      </c>
      <c r="D264">
        <v>624</v>
      </c>
      <c r="E264">
        <v>0.64224993647149597</v>
      </c>
      <c r="F264">
        <v>-0.35907888546491901</v>
      </c>
      <c r="G264">
        <v>5.7413698330593297</v>
      </c>
      <c r="H264">
        <v>70</v>
      </c>
      <c r="I264">
        <v>506</v>
      </c>
      <c r="J264">
        <v>859</v>
      </c>
      <c r="K264">
        <v>928</v>
      </c>
      <c r="L264" t="s">
        <v>267</v>
      </c>
      <c r="M264">
        <v>609068.78618291405</v>
      </c>
      <c r="N264">
        <v>239255.15554324299</v>
      </c>
      <c r="O264">
        <v>609068.26165759994</v>
      </c>
      <c r="P264">
        <v>239260.87290284</v>
      </c>
      <c r="Q264">
        <v>92.960617065429602</v>
      </c>
      <c r="R264">
        <v>137.96</v>
      </c>
      <c r="S264">
        <v>174.75821075236101</v>
      </c>
      <c r="U264">
        <v>36.798210752361904</v>
      </c>
      <c r="V264" t="s">
        <v>40</v>
      </c>
      <c r="W264">
        <v>6.6510440431114404</v>
      </c>
      <c r="X264">
        <v>80.711782560512006</v>
      </c>
      <c r="Y264">
        <v>1.6224688424773701</v>
      </c>
      <c r="Z264">
        <v>609068.86928976199</v>
      </c>
      <c r="AA264">
        <v>239254.24967326401</v>
      </c>
      <c r="AB264">
        <v>860</v>
      </c>
      <c r="AC264">
        <v>930</v>
      </c>
      <c r="AD264" t="s">
        <v>646</v>
      </c>
      <c r="AE264" t="s">
        <v>647</v>
      </c>
      <c r="AF264" t="s">
        <v>648</v>
      </c>
      <c r="AG264" s="2">
        <v>0.59829576742986801</v>
      </c>
      <c r="AH264" s="2">
        <v>0.67100235617834403</v>
      </c>
      <c r="AI264" s="2">
        <v>7.2706588748476395E-2</v>
      </c>
      <c r="AJ264" s="2">
        <v>7.2706588748476395E-2</v>
      </c>
      <c r="AK264" s="2">
        <v>0.12152281982673201</v>
      </c>
      <c r="AL264" s="2">
        <v>0.58312337134455405</v>
      </c>
      <c r="AM264" t="s">
        <v>645</v>
      </c>
    </row>
    <row r="265" spans="1:40" x14ac:dyDescent="0.25">
      <c r="A265">
        <v>0</v>
      </c>
      <c r="B265">
        <v>7.7802469135802399</v>
      </c>
      <c r="C265">
        <v>435</v>
      </c>
      <c r="D265">
        <v>580</v>
      </c>
      <c r="E265">
        <v>-0.14927195504005999</v>
      </c>
      <c r="F265">
        <v>-0.36188415135295599</v>
      </c>
      <c r="G265">
        <v>7.2763314068181497</v>
      </c>
      <c r="H265">
        <v>46</v>
      </c>
      <c r="I265">
        <v>483</v>
      </c>
      <c r="J265">
        <v>413</v>
      </c>
      <c r="K265">
        <v>458</v>
      </c>
      <c r="L265" t="s">
        <v>267</v>
      </c>
      <c r="M265">
        <v>609068.97077452904</v>
      </c>
      <c r="N265">
        <v>239253.63120746301</v>
      </c>
      <c r="O265">
        <v>609068.26165759994</v>
      </c>
      <c r="P265">
        <v>239260.87290284</v>
      </c>
      <c r="Q265">
        <v>92.960617065429602</v>
      </c>
      <c r="R265">
        <v>182.96</v>
      </c>
      <c r="S265">
        <v>174.40734697653701</v>
      </c>
      <c r="U265">
        <v>-8.5526530234620299</v>
      </c>
      <c r="V265" t="s">
        <v>40</v>
      </c>
      <c r="W265">
        <v>6.3071776393142303</v>
      </c>
      <c r="X265">
        <v>97.709547175710398</v>
      </c>
      <c r="Y265">
        <v>1.6224688424773701</v>
      </c>
      <c r="Z265">
        <v>609068.87632537598</v>
      </c>
      <c r="AA265">
        <v>239254.59574796699</v>
      </c>
      <c r="AB265">
        <v>412</v>
      </c>
      <c r="AC265">
        <v>458</v>
      </c>
      <c r="AD265" t="s">
        <v>650</v>
      </c>
      <c r="AE265" t="s">
        <v>651</v>
      </c>
      <c r="AF265" t="s">
        <v>648</v>
      </c>
      <c r="AG265" s="2">
        <v>0.59829576742986801</v>
      </c>
      <c r="AH265" s="2">
        <v>0.67100235617834403</v>
      </c>
      <c r="AI265" s="2">
        <v>7.2706588748476395E-2</v>
      </c>
      <c r="AJ265" s="2">
        <v>7.2706588748476395E-2</v>
      </c>
      <c r="AK265" s="2">
        <v>0.12152281982673201</v>
      </c>
      <c r="AL265" s="2">
        <v>0.55361779110863896</v>
      </c>
      <c r="AM265" t="s">
        <v>649</v>
      </c>
    </row>
    <row r="266" spans="1:40" x14ac:dyDescent="0.25">
      <c r="A266">
        <v>2</v>
      </c>
      <c r="B266">
        <v>8.4423076923076898</v>
      </c>
      <c r="C266">
        <v>597</v>
      </c>
      <c r="D266">
        <v>473</v>
      </c>
      <c r="E266">
        <v>0.16451516467074301</v>
      </c>
      <c r="F266">
        <v>-0.16982927903863401</v>
      </c>
      <c r="G266">
        <v>8.3208535767933895</v>
      </c>
      <c r="H266">
        <v>45</v>
      </c>
      <c r="I266">
        <v>438</v>
      </c>
      <c r="J266">
        <v>209</v>
      </c>
      <c r="K266">
        <v>620</v>
      </c>
      <c r="L266" t="s">
        <v>258</v>
      </c>
      <c r="M266">
        <v>609071.38715712901</v>
      </c>
      <c r="N266">
        <v>239255.795888936</v>
      </c>
      <c r="O266">
        <v>609078.47775226098</v>
      </c>
      <c r="P266">
        <v>239260.15020460199</v>
      </c>
      <c r="Q266">
        <v>94.024909973144503</v>
      </c>
      <c r="R266">
        <v>229.02</v>
      </c>
      <c r="S266">
        <v>238.446024601533</v>
      </c>
      <c r="U266">
        <v>9.4260246015333191</v>
      </c>
      <c r="V266" t="s">
        <v>40</v>
      </c>
      <c r="W266">
        <v>11.275585202893099</v>
      </c>
      <c r="X266">
        <v>35.600403590316603</v>
      </c>
      <c r="Y266">
        <v>1.6410442579226201</v>
      </c>
      <c r="Z266">
        <v>609068.86928976199</v>
      </c>
      <c r="AA266">
        <v>239254.24967326401</v>
      </c>
      <c r="AB266">
        <v>574.5</v>
      </c>
      <c r="AC266">
        <v>619.5</v>
      </c>
      <c r="AD266" t="s">
        <v>653</v>
      </c>
      <c r="AE266" t="s">
        <v>647</v>
      </c>
      <c r="AF266" t="s">
        <v>648</v>
      </c>
      <c r="AG266" s="2">
        <v>0.59829576742986801</v>
      </c>
      <c r="AH266" s="2">
        <v>0.67100235617834403</v>
      </c>
      <c r="AI266" s="2">
        <v>7.2706588748476395E-2</v>
      </c>
      <c r="AJ266" s="2">
        <v>7.2706588748476395E-2</v>
      </c>
      <c r="AK266" s="2">
        <v>0.12152281982673201</v>
      </c>
      <c r="AL266" s="2">
        <v>0.96360483144642395</v>
      </c>
      <c r="AM266" t="s">
        <v>652</v>
      </c>
    </row>
    <row r="267" spans="1:40" x14ac:dyDescent="0.25">
      <c r="A267">
        <v>0</v>
      </c>
      <c r="B267">
        <v>12.049565217391301</v>
      </c>
      <c r="C267">
        <v>369</v>
      </c>
      <c r="D267">
        <v>478</v>
      </c>
      <c r="E267">
        <v>-0.27235657652166501</v>
      </c>
      <c r="F267">
        <v>-0.175017262867148</v>
      </c>
      <c r="G267">
        <v>11.8654904338217</v>
      </c>
      <c r="H267">
        <v>25</v>
      </c>
      <c r="I267">
        <v>432</v>
      </c>
      <c r="J267">
        <v>358</v>
      </c>
      <c r="K267">
        <v>382</v>
      </c>
      <c r="L267" t="s">
        <v>255</v>
      </c>
      <c r="M267">
        <v>609068.00044728699</v>
      </c>
      <c r="N267">
        <v>239255.12463524699</v>
      </c>
      <c r="O267">
        <v>609057.843106193</v>
      </c>
      <c r="P267">
        <v>239261.25800994001</v>
      </c>
      <c r="Q267">
        <v>91.730873107910099</v>
      </c>
      <c r="R267">
        <v>136.72999999999999</v>
      </c>
      <c r="S267">
        <v>121.125117642676</v>
      </c>
      <c r="U267">
        <v>-15.6048823573232</v>
      </c>
      <c r="V267" t="s">
        <v>40</v>
      </c>
      <c r="W267">
        <v>12.888664017028599</v>
      </c>
      <c r="X267">
        <v>29.0082234904283</v>
      </c>
      <c r="Y267">
        <v>1.60100576146215</v>
      </c>
      <c r="Z267">
        <v>609068.87632537598</v>
      </c>
      <c r="AA267">
        <v>239254.59574796699</v>
      </c>
      <c r="AB267">
        <v>356.5</v>
      </c>
      <c r="AC267">
        <v>381.5</v>
      </c>
      <c r="AD267" t="s">
        <v>655</v>
      </c>
      <c r="AE267" t="s">
        <v>651</v>
      </c>
      <c r="AF267" t="s">
        <v>648</v>
      </c>
      <c r="AG267" s="2">
        <v>0.59829576742986801</v>
      </c>
      <c r="AH267" s="2">
        <v>0.67100235617834403</v>
      </c>
      <c r="AI267" s="2">
        <v>7.2706588748476395E-2</v>
      </c>
      <c r="AJ267" s="2">
        <v>7.2706588748476395E-2</v>
      </c>
      <c r="AK267" s="2">
        <v>0.12152281982673201</v>
      </c>
      <c r="AL267" s="2">
        <v>0.58366343081376104</v>
      </c>
      <c r="AM267" t="s">
        <v>654</v>
      </c>
    </row>
    <row r="268" spans="1:40" x14ac:dyDescent="0.25">
      <c r="A268">
        <v>0</v>
      </c>
      <c r="B268">
        <v>6.3982300884955698</v>
      </c>
      <c r="C268">
        <v>155</v>
      </c>
      <c r="D268">
        <v>609</v>
      </c>
      <c r="E268">
        <v>-0.60888845497284505</v>
      </c>
      <c r="F268">
        <v>-0.34597733834491901</v>
      </c>
      <c r="G268">
        <v>6.0190995775407998</v>
      </c>
      <c r="H268">
        <v>41</v>
      </c>
      <c r="I268">
        <v>497</v>
      </c>
      <c r="J268">
        <v>134</v>
      </c>
      <c r="K268">
        <v>174</v>
      </c>
      <c r="L268" t="s">
        <v>235</v>
      </c>
      <c r="M268">
        <v>609004.264056282</v>
      </c>
      <c r="N268">
        <v>239259.357197173</v>
      </c>
      <c r="O268">
        <v>609001.32787949406</v>
      </c>
      <c r="P268">
        <v>239264.61156921799</v>
      </c>
      <c r="Q268">
        <v>95.686996459960895</v>
      </c>
      <c r="R268">
        <v>185.69</v>
      </c>
      <c r="S268">
        <v>150.803261335814</v>
      </c>
      <c r="U268">
        <v>-34.886738664185401</v>
      </c>
      <c r="V268" t="s">
        <v>40</v>
      </c>
      <c r="W268">
        <v>6.1903235669009398</v>
      </c>
      <c r="X268">
        <v>45.063183999437598</v>
      </c>
      <c r="Y268">
        <v>1.6700531395704701</v>
      </c>
      <c r="Z268">
        <v>609004.34758105199</v>
      </c>
      <c r="AA268">
        <v>239259.20772721799</v>
      </c>
      <c r="AB268">
        <v>134.5</v>
      </c>
      <c r="AC268">
        <v>175.5</v>
      </c>
      <c r="AD268" t="s">
        <v>657</v>
      </c>
      <c r="AE268" t="s">
        <v>658</v>
      </c>
      <c r="AF268" t="s">
        <v>659</v>
      </c>
      <c r="AG268" s="2">
        <v>0.371913585159107</v>
      </c>
      <c r="AH268" s="2">
        <v>0.407274075174479</v>
      </c>
      <c r="AI268" s="2">
        <v>3.5360490015372198E-2</v>
      </c>
      <c r="AJ268" s="2">
        <v>3.5360490015372198E-2</v>
      </c>
      <c r="AK268" s="2">
        <v>9.5077166918344294E-2</v>
      </c>
      <c r="AL268" s="2">
        <v>0.33354276760291202</v>
      </c>
      <c r="AM268" t="s">
        <v>656</v>
      </c>
    </row>
    <row r="269" spans="1:40" x14ac:dyDescent="0.25">
      <c r="A269">
        <v>0</v>
      </c>
      <c r="B269">
        <v>7.7219917012448098</v>
      </c>
      <c r="C269">
        <v>604</v>
      </c>
      <c r="D269">
        <v>572</v>
      </c>
      <c r="E269">
        <v>0.17779022899267599</v>
      </c>
      <c r="F269">
        <v>-0.346793951535462</v>
      </c>
      <c r="G269">
        <v>7.2622801466667397</v>
      </c>
      <c r="H269">
        <v>30</v>
      </c>
      <c r="I269">
        <v>479</v>
      </c>
      <c r="J269">
        <v>588</v>
      </c>
      <c r="K269">
        <v>617</v>
      </c>
      <c r="L269" t="s">
        <v>235</v>
      </c>
      <c r="M269">
        <v>609004.862371261</v>
      </c>
      <c r="N269">
        <v>239258.26743169801</v>
      </c>
      <c r="O269">
        <v>609001.32787949406</v>
      </c>
      <c r="P269">
        <v>239264.61156921799</v>
      </c>
      <c r="Q269">
        <v>95.686996459960895</v>
      </c>
      <c r="R269">
        <v>140.69</v>
      </c>
      <c r="S269">
        <v>150.876629759944</v>
      </c>
      <c r="U269">
        <v>10.186629759944701</v>
      </c>
      <c r="V269" t="s">
        <v>40</v>
      </c>
      <c r="W269">
        <v>6.1874817747697399</v>
      </c>
      <c r="X269">
        <v>45.136552423567899</v>
      </c>
      <c r="Y269">
        <v>1.6700531395704701</v>
      </c>
      <c r="Z269">
        <v>609004.33927577001</v>
      </c>
      <c r="AA269">
        <v>239259.20634737401</v>
      </c>
      <c r="AB269">
        <v>589</v>
      </c>
      <c r="AC269">
        <v>619</v>
      </c>
      <c r="AD269" t="s">
        <v>661</v>
      </c>
      <c r="AE269" t="s">
        <v>662</v>
      </c>
      <c r="AF269" t="s">
        <v>659</v>
      </c>
      <c r="AG269" s="2">
        <v>0.371913585159107</v>
      </c>
      <c r="AH269" s="2">
        <v>0.407274075174479</v>
      </c>
      <c r="AI269" s="2">
        <v>3.5360490015372198E-2</v>
      </c>
      <c r="AJ269" s="2">
        <v>3.5360490015372198E-2</v>
      </c>
      <c r="AK269" s="2">
        <v>9.5077166918344294E-2</v>
      </c>
      <c r="AL269" s="2">
        <v>0.35107585430969501</v>
      </c>
      <c r="AM269" t="s">
        <v>660</v>
      </c>
    </row>
    <row r="270" spans="1:40" x14ac:dyDescent="0.25">
      <c r="A270">
        <v>0</v>
      </c>
      <c r="B270">
        <v>7.7219917012448098</v>
      </c>
      <c r="C270">
        <v>604</v>
      </c>
      <c r="D270">
        <v>572</v>
      </c>
      <c r="E270">
        <v>0.17779022899267599</v>
      </c>
      <c r="F270">
        <v>-0.346793951535462</v>
      </c>
      <c r="G270">
        <v>7.2622801466667397</v>
      </c>
      <c r="H270">
        <v>30</v>
      </c>
      <c r="I270">
        <v>479</v>
      </c>
      <c r="J270">
        <v>588</v>
      </c>
      <c r="K270">
        <v>617</v>
      </c>
      <c r="L270" t="s">
        <v>235</v>
      </c>
      <c r="M270">
        <v>609004.862371261</v>
      </c>
      <c r="N270">
        <v>239258.26743169801</v>
      </c>
      <c r="O270">
        <v>609001.32787949406</v>
      </c>
      <c r="P270">
        <v>239264.61156921799</v>
      </c>
      <c r="Q270">
        <v>95.686996459960895</v>
      </c>
      <c r="R270">
        <v>140.69</v>
      </c>
      <c r="S270">
        <v>150.876629759944</v>
      </c>
      <c r="U270">
        <v>10.186629759944701</v>
      </c>
      <c r="V270" t="s">
        <v>40</v>
      </c>
      <c r="W270">
        <v>6.1718338157275596</v>
      </c>
      <c r="X270">
        <v>45.136552423567899</v>
      </c>
      <c r="Y270">
        <v>1.6700531395704701</v>
      </c>
      <c r="Z270">
        <v>609004.33166003798</v>
      </c>
      <c r="AA270">
        <v>239259.220017021</v>
      </c>
      <c r="AB270">
        <v>589</v>
      </c>
      <c r="AC270">
        <v>619</v>
      </c>
      <c r="AD270" t="s">
        <v>661</v>
      </c>
      <c r="AE270" t="s">
        <v>663</v>
      </c>
      <c r="AF270" t="s">
        <v>659</v>
      </c>
      <c r="AG270" s="2">
        <v>0.371913585159107</v>
      </c>
      <c r="AH270" s="2">
        <v>0.407274075174479</v>
      </c>
      <c r="AI270" s="2">
        <v>3.5360490015372198E-2</v>
      </c>
      <c r="AJ270" s="2">
        <v>3.5360490015372198E-2</v>
      </c>
      <c r="AK270" s="2">
        <v>9.5077166918344294E-2</v>
      </c>
      <c r="AL270" s="2">
        <v>0.35018799382154903</v>
      </c>
      <c r="AM270" t="s">
        <v>660</v>
      </c>
    </row>
    <row r="271" spans="1:40" x14ac:dyDescent="0.25">
      <c r="A271">
        <v>2</v>
      </c>
      <c r="B271">
        <v>9.8834862385321092</v>
      </c>
      <c r="C271">
        <v>921</v>
      </c>
      <c r="D271">
        <v>449</v>
      </c>
      <c r="E271">
        <v>0.67402597571048695</v>
      </c>
      <c r="F271">
        <v>-9.8867016200526001E-2</v>
      </c>
      <c r="G271">
        <v>9.8352215803871292</v>
      </c>
      <c r="H271">
        <v>37</v>
      </c>
      <c r="I271">
        <v>418</v>
      </c>
      <c r="J271">
        <v>905</v>
      </c>
      <c r="K271">
        <v>941</v>
      </c>
      <c r="L271" t="s">
        <v>240</v>
      </c>
      <c r="M271">
        <v>609004.80586858501</v>
      </c>
      <c r="N271">
        <v>239259.29810646101</v>
      </c>
      <c r="O271">
        <v>609014.510390257</v>
      </c>
      <c r="P271">
        <v>239260.89618113</v>
      </c>
      <c r="Q271">
        <v>132.03076171875</v>
      </c>
      <c r="R271">
        <v>222.03</v>
      </c>
      <c r="S271">
        <v>260.648843690398</v>
      </c>
      <c r="U271">
        <v>38.618843690398201</v>
      </c>
      <c r="V271" t="s">
        <v>40</v>
      </c>
      <c r="W271">
        <v>10.315816739084999</v>
      </c>
      <c r="X271">
        <v>25.091233645978601</v>
      </c>
      <c r="Y271">
        <v>2.3043715059082701</v>
      </c>
      <c r="Z271">
        <v>609004.33166003798</v>
      </c>
      <c r="AA271">
        <v>239259.220017021</v>
      </c>
      <c r="AB271">
        <v>902.5</v>
      </c>
      <c r="AC271">
        <v>939.5</v>
      </c>
      <c r="AD271" t="s">
        <v>665</v>
      </c>
      <c r="AE271" t="s">
        <v>663</v>
      </c>
      <c r="AF271" t="s">
        <v>659</v>
      </c>
      <c r="AG271" s="2">
        <v>0.371913585159107</v>
      </c>
      <c r="AH271" s="2">
        <v>0.407274075174479</v>
      </c>
      <c r="AI271" s="2">
        <v>3.5360490015372198E-2</v>
      </c>
      <c r="AJ271" s="2">
        <v>3.5360490015372198E-2</v>
      </c>
      <c r="AK271" s="2">
        <v>9.5077166918344294E-2</v>
      </c>
      <c r="AL271" s="2">
        <v>0.45511073551532</v>
      </c>
      <c r="AM271" t="s">
        <v>664</v>
      </c>
    </row>
    <row r="272" spans="1:40" x14ac:dyDescent="0.25">
      <c r="A272">
        <v>1</v>
      </c>
      <c r="B272">
        <v>10.8014492753623</v>
      </c>
      <c r="C272">
        <v>454</v>
      </c>
      <c r="D272">
        <v>434</v>
      </c>
      <c r="E272">
        <v>-0.112800381201659</v>
      </c>
      <c r="F272">
        <v>-9.6732772539553993E-2</v>
      </c>
      <c r="G272">
        <v>10.750952850613301</v>
      </c>
      <c r="H272">
        <v>24</v>
      </c>
      <c r="I272">
        <v>410</v>
      </c>
      <c r="J272">
        <v>443</v>
      </c>
      <c r="K272">
        <v>466</v>
      </c>
      <c r="L272" t="s">
        <v>240</v>
      </c>
      <c r="M272">
        <v>609003.90481211699</v>
      </c>
      <c r="N272">
        <v>239259.134165378</v>
      </c>
      <c r="O272">
        <v>609014.510390257</v>
      </c>
      <c r="P272">
        <v>239260.89618113</v>
      </c>
      <c r="Q272">
        <v>132.03076171875</v>
      </c>
      <c r="R272">
        <v>267.02999999999997</v>
      </c>
      <c r="S272">
        <v>260.56701422967802</v>
      </c>
      <c r="U272">
        <v>-6.46298577032191</v>
      </c>
      <c r="V272" t="s">
        <v>40</v>
      </c>
      <c r="W272">
        <v>10.3105338379678</v>
      </c>
      <c r="X272">
        <v>25.173063106698802</v>
      </c>
      <c r="Y272">
        <v>2.3043715059082701</v>
      </c>
      <c r="Z272">
        <v>609004.33927577001</v>
      </c>
      <c r="AA272">
        <v>239259.20634737401</v>
      </c>
      <c r="AB272">
        <v>442</v>
      </c>
      <c r="AC272">
        <v>466</v>
      </c>
      <c r="AD272" t="s">
        <v>667</v>
      </c>
      <c r="AE272" t="s">
        <v>662</v>
      </c>
      <c r="AF272" t="s">
        <v>659</v>
      </c>
      <c r="AG272" s="2">
        <v>0.371913585159107</v>
      </c>
      <c r="AH272" s="2">
        <v>0.407274075174479</v>
      </c>
      <c r="AI272" s="2">
        <v>3.5360490015372198E-2</v>
      </c>
      <c r="AJ272" s="2">
        <v>3.5360490015372198E-2</v>
      </c>
      <c r="AK272" s="2">
        <v>9.5077166918344294E-2</v>
      </c>
      <c r="AL272" s="2">
        <v>0.47705832224338901</v>
      </c>
      <c r="AM272" t="s">
        <v>666</v>
      </c>
    </row>
    <row r="273" spans="1:40" x14ac:dyDescent="0.25">
      <c r="A273">
        <v>1</v>
      </c>
      <c r="B273">
        <v>10.8014492753623</v>
      </c>
      <c r="C273">
        <v>454</v>
      </c>
      <c r="D273">
        <v>434</v>
      </c>
      <c r="E273">
        <v>-0.112800381201659</v>
      </c>
      <c r="F273">
        <v>-9.6732772539553993E-2</v>
      </c>
      <c r="G273">
        <v>10.750952850613301</v>
      </c>
      <c r="H273">
        <v>24</v>
      </c>
      <c r="I273">
        <v>410</v>
      </c>
      <c r="J273">
        <v>443</v>
      </c>
      <c r="K273">
        <v>466</v>
      </c>
      <c r="L273" t="s">
        <v>240</v>
      </c>
      <c r="M273">
        <v>609003.90481211699</v>
      </c>
      <c r="N273">
        <v>239259.134165378</v>
      </c>
      <c r="O273">
        <v>609014.510390257</v>
      </c>
      <c r="P273">
        <v>239260.89618113</v>
      </c>
      <c r="Q273">
        <v>132.03076171875</v>
      </c>
      <c r="R273">
        <v>267.02999999999997</v>
      </c>
      <c r="S273">
        <v>260.56701422967802</v>
      </c>
      <c r="U273">
        <v>-6.46298577032191</v>
      </c>
      <c r="V273" t="s">
        <v>40</v>
      </c>
      <c r="W273">
        <v>10.302114712854699</v>
      </c>
      <c r="X273">
        <v>25.173063106698802</v>
      </c>
      <c r="Y273">
        <v>2.3043715059082701</v>
      </c>
      <c r="Z273">
        <v>609004.34758105199</v>
      </c>
      <c r="AA273">
        <v>239259.20772721799</v>
      </c>
      <c r="AB273">
        <v>442</v>
      </c>
      <c r="AC273">
        <v>466</v>
      </c>
      <c r="AD273" t="s">
        <v>667</v>
      </c>
      <c r="AE273" t="s">
        <v>658</v>
      </c>
      <c r="AF273" t="s">
        <v>659</v>
      </c>
      <c r="AG273" s="2">
        <v>0.371913585159107</v>
      </c>
      <c r="AH273" s="2">
        <v>0.407274075174479</v>
      </c>
      <c r="AI273" s="2">
        <v>3.5360490015372198E-2</v>
      </c>
      <c r="AJ273" s="2">
        <v>3.5360490015372198E-2</v>
      </c>
      <c r="AK273" s="2">
        <v>9.5077166918344294E-2</v>
      </c>
      <c r="AL273" s="2">
        <v>0.47666877755401099</v>
      </c>
      <c r="AM273" t="s">
        <v>666</v>
      </c>
    </row>
    <row r="274" spans="1:40" x14ac:dyDescent="0.25">
      <c r="A274">
        <v>2</v>
      </c>
      <c r="B274">
        <v>5.6321678321678297</v>
      </c>
      <c r="C274">
        <v>889</v>
      </c>
      <c r="D274">
        <v>527</v>
      </c>
      <c r="E274">
        <v>0.63469353534933304</v>
      </c>
      <c r="F274">
        <v>-0.22122380037523401</v>
      </c>
      <c r="G274">
        <v>5.4949099258158904</v>
      </c>
      <c r="H274">
        <v>26</v>
      </c>
      <c r="I274">
        <v>475</v>
      </c>
      <c r="J274">
        <v>878</v>
      </c>
      <c r="K274">
        <v>903</v>
      </c>
      <c r="L274" t="s">
        <v>235</v>
      </c>
      <c r="M274">
        <v>608997.64713030995</v>
      </c>
      <c r="N274">
        <v>239260.53160346599</v>
      </c>
      <c r="O274">
        <v>609001.32787949406</v>
      </c>
      <c r="P274">
        <v>239264.61156921799</v>
      </c>
      <c r="Q274">
        <v>95.686996459960895</v>
      </c>
      <c r="R274">
        <v>185.69</v>
      </c>
      <c r="S274">
        <v>222.05526085975399</v>
      </c>
      <c r="U274">
        <v>36.365260859754002</v>
      </c>
      <c r="V274" t="s">
        <v>40</v>
      </c>
      <c r="W274">
        <v>6.8249740368652798</v>
      </c>
      <c r="X274">
        <v>53.791165144779299</v>
      </c>
      <c r="Y274">
        <v>1.6700531395704701</v>
      </c>
      <c r="Z274">
        <v>608996.75619079405</v>
      </c>
      <c r="AA274">
        <v>239259.54403204101</v>
      </c>
      <c r="AB274">
        <v>876</v>
      </c>
      <c r="AC274">
        <v>902</v>
      </c>
      <c r="AD274" t="s">
        <v>657</v>
      </c>
      <c r="AE274" t="s">
        <v>668</v>
      </c>
      <c r="AF274" t="s">
        <v>669</v>
      </c>
      <c r="AG274" s="2">
        <v>8.8935857320655995E-2</v>
      </c>
      <c r="AH274" s="2">
        <v>0.245912942876548</v>
      </c>
      <c r="AI274" s="2">
        <v>0.15697708555589199</v>
      </c>
      <c r="AJ274" s="2">
        <v>0.15697708555589199</v>
      </c>
      <c r="AK274" s="2">
        <v>1.76505956410714</v>
      </c>
      <c r="AL274" s="2">
        <v>0.22473696874500701</v>
      </c>
      <c r="AM274" s="3" t="s">
        <v>656</v>
      </c>
      <c r="AN274" t="s">
        <v>783</v>
      </c>
    </row>
    <row r="275" spans="1:40" x14ac:dyDescent="0.25">
      <c r="A275">
        <v>2</v>
      </c>
      <c r="B275">
        <v>6.2408759124087601</v>
      </c>
      <c r="C275">
        <v>433</v>
      </c>
      <c r="D275">
        <v>500</v>
      </c>
      <c r="E275">
        <v>-0.15308959839910499</v>
      </c>
      <c r="F275">
        <v>-0.22027936391880201</v>
      </c>
      <c r="G275">
        <v>6.0900741688386502</v>
      </c>
      <c r="H275">
        <v>20</v>
      </c>
      <c r="I275">
        <v>458</v>
      </c>
      <c r="J275">
        <v>425</v>
      </c>
      <c r="K275">
        <v>444</v>
      </c>
      <c r="L275" t="s">
        <v>235</v>
      </c>
      <c r="M275">
        <v>608997.25925742905</v>
      </c>
      <c r="N275">
        <v>239260.07997811999</v>
      </c>
      <c r="O275">
        <v>609001.32787949406</v>
      </c>
      <c r="P275">
        <v>239264.61156921799</v>
      </c>
      <c r="Q275">
        <v>95.686996459960895</v>
      </c>
      <c r="R275">
        <v>230.69</v>
      </c>
      <c r="S275">
        <v>221.918612124378</v>
      </c>
      <c r="U275">
        <v>-8.7713878756214196</v>
      </c>
      <c r="V275" t="s">
        <v>40</v>
      </c>
      <c r="W275">
        <v>6.8261256996346704</v>
      </c>
      <c r="X275">
        <v>53.927813880154801</v>
      </c>
      <c r="Y275">
        <v>1.6700531395704701</v>
      </c>
      <c r="Z275">
        <v>608996.76752031397</v>
      </c>
      <c r="AA275">
        <v>239259.53228617599</v>
      </c>
      <c r="AB275">
        <v>423</v>
      </c>
      <c r="AC275">
        <v>443</v>
      </c>
      <c r="AD275" t="s">
        <v>671</v>
      </c>
      <c r="AE275" t="s">
        <v>672</v>
      </c>
      <c r="AF275" t="s">
        <v>669</v>
      </c>
      <c r="AG275" s="2">
        <v>8.8935857320655995E-2</v>
      </c>
      <c r="AH275" s="2">
        <v>0.245912942876548</v>
      </c>
      <c r="AI275" s="2">
        <v>0.15697708555589199</v>
      </c>
      <c r="AJ275" s="2">
        <v>0.15697708555589199</v>
      </c>
      <c r="AK275" s="2">
        <v>1.76505956410714</v>
      </c>
      <c r="AL275" s="2">
        <v>0.26039985951100802</v>
      </c>
      <c r="AM275" s="3" t="s">
        <v>670</v>
      </c>
      <c r="AN275" t="s">
        <v>783</v>
      </c>
    </row>
    <row r="276" spans="1:40" x14ac:dyDescent="0.25">
      <c r="A276">
        <v>1</v>
      </c>
      <c r="B276">
        <v>8.1230769230769209</v>
      </c>
      <c r="C276">
        <v>480</v>
      </c>
      <c r="D276">
        <v>510</v>
      </c>
      <c r="E276">
        <v>-6.2418809995957003E-2</v>
      </c>
      <c r="F276">
        <v>-0.24084689534015599</v>
      </c>
      <c r="G276">
        <v>7.8886150081585704</v>
      </c>
      <c r="H276">
        <v>15</v>
      </c>
      <c r="I276">
        <v>450</v>
      </c>
      <c r="J276">
        <v>474</v>
      </c>
      <c r="K276">
        <v>488</v>
      </c>
      <c r="L276" t="e">
        <f>-fDSjGwFgc5JAwpbACM6zQ</f>
        <v>#NAME?</v>
      </c>
      <c r="M276">
        <v>608996.30816580204</v>
      </c>
      <c r="N276">
        <v>239260.008521371</v>
      </c>
      <c r="O276">
        <v>608990.83160855598</v>
      </c>
      <c r="P276">
        <v>239265.686334989</v>
      </c>
      <c r="Q276">
        <v>94.611648559570298</v>
      </c>
      <c r="R276">
        <v>139.61000000000001</v>
      </c>
      <c r="S276">
        <v>136.03366562500199</v>
      </c>
      <c r="U276">
        <v>-3.5763343749973502</v>
      </c>
      <c r="V276" t="s">
        <v>40</v>
      </c>
      <c r="W276">
        <v>8.5502845096758495</v>
      </c>
      <c r="X276">
        <v>40.1872396204691</v>
      </c>
      <c r="Y276">
        <v>1.6512847781042499</v>
      </c>
      <c r="Z276">
        <v>608996.76752031397</v>
      </c>
      <c r="AA276">
        <v>239259.53228617599</v>
      </c>
      <c r="AB276">
        <v>472.5</v>
      </c>
      <c r="AC276">
        <v>487.5</v>
      </c>
      <c r="AD276" t="s">
        <v>673</v>
      </c>
      <c r="AE276" t="s">
        <v>672</v>
      </c>
      <c r="AF276" t="s">
        <v>669</v>
      </c>
      <c r="AG276" s="2">
        <v>8.8935857320655995E-2</v>
      </c>
      <c r="AH276" s="2">
        <v>0.245912942876548</v>
      </c>
      <c r="AI276" s="2">
        <v>0.15697708555589199</v>
      </c>
      <c r="AJ276" s="2">
        <v>0.15697708555589199</v>
      </c>
      <c r="AK276" s="2">
        <v>1.76505956410714</v>
      </c>
      <c r="AL276" s="2">
        <v>0.24949557027149899</v>
      </c>
      <c r="AM276" s="4" t="s">
        <v>782</v>
      </c>
      <c r="AN276" t="s">
        <v>783</v>
      </c>
    </row>
    <row r="277" spans="1:40" x14ac:dyDescent="0.25">
      <c r="A277">
        <v>1</v>
      </c>
      <c r="B277">
        <v>8.1230769230769209</v>
      </c>
      <c r="C277">
        <v>480</v>
      </c>
      <c r="D277">
        <v>510</v>
      </c>
      <c r="E277">
        <v>-6.2418809995957003E-2</v>
      </c>
      <c r="F277">
        <v>-0.24084689534015599</v>
      </c>
      <c r="G277">
        <v>7.8886150081585704</v>
      </c>
      <c r="H277">
        <v>15</v>
      </c>
      <c r="I277">
        <v>450</v>
      </c>
      <c r="J277">
        <v>474</v>
      </c>
      <c r="K277">
        <v>488</v>
      </c>
      <c r="L277" t="e">
        <f>-fDSjGwFgc5JAwpbACM6zQ</f>
        <v>#NAME?</v>
      </c>
      <c r="M277">
        <v>608996.30816580204</v>
      </c>
      <c r="N277">
        <v>239260.008521371</v>
      </c>
      <c r="O277">
        <v>608990.83160855598</v>
      </c>
      <c r="P277">
        <v>239265.686334989</v>
      </c>
      <c r="Q277">
        <v>94.611648559570298</v>
      </c>
      <c r="R277">
        <v>139.61000000000001</v>
      </c>
      <c r="S277">
        <v>136.03366562500199</v>
      </c>
      <c r="U277">
        <v>-3.5763343749973502</v>
      </c>
      <c r="V277" t="s">
        <v>40</v>
      </c>
      <c r="W277">
        <v>8.5339650923334407</v>
      </c>
      <c r="X277">
        <v>40.1872396204691</v>
      </c>
      <c r="Y277">
        <v>1.6512847781042499</v>
      </c>
      <c r="Z277">
        <v>608996.75619079405</v>
      </c>
      <c r="AA277">
        <v>239259.54403204101</v>
      </c>
      <c r="AB277">
        <v>472.5</v>
      </c>
      <c r="AC277">
        <v>487.5</v>
      </c>
      <c r="AD277" t="s">
        <v>673</v>
      </c>
      <c r="AE277" t="s">
        <v>668</v>
      </c>
      <c r="AF277" t="s">
        <v>669</v>
      </c>
      <c r="AG277" s="2">
        <v>8.8935857320655995E-2</v>
      </c>
      <c r="AH277" s="2">
        <v>0.245912942876548</v>
      </c>
      <c r="AI277" s="2">
        <v>0.15697708555589199</v>
      </c>
      <c r="AJ277" s="2">
        <v>0.15697708555589199</v>
      </c>
      <c r="AK277" s="2">
        <v>1.76505956410714</v>
      </c>
      <c r="AL277" s="2">
        <v>0.24901937297867899</v>
      </c>
      <c r="AM277" s="4" t="s">
        <v>782</v>
      </c>
      <c r="AN277" t="s">
        <v>783</v>
      </c>
    </row>
    <row r="278" spans="1:40" x14ac:dyDescent="0.25">
      <c r="A278">
        <v>0</v>
      </c>
      <c r="B278">
        <v>6.4311958405545901</v>
      </c>
      <c r="C278">
        <v>305</v>
      </c>
      <c r="D278">
        <v>625</v>
      </c>
      <c r="E278">
        <v>-0.38420508250523899</v>
      </c>
      <c r="F278">
        <v>-0.41147612483588702</v>
      </c>
      <c r="G278">
        <v>5.8943930992843896</v>
      </c>
      <c r="H278">
        <v>32</v>
      </c>
      <c r="I278">
        <v>534</v>
      </c>
      <c r="J278">
        <v>292</v>
      </c>
      <c r="K278">
        <v>323</v>
      </c>
      <c r="L278" t="s">
        <v>212</v>
      </c>
      <c r="M278">
        <v>608927.17039546999</v>
      </c>
      <c r="N278">
        <v>239264.615705273</v>
      </c>
      <c r="O278">
        <v>608929.94097577594</v>
      </c>
      <c r="P278">
        <v>239269.81837331699</v>
      </c>
      <c r="Q278">
        <v>95.046989440917898</v>
      </c>
      <c r="R278">
        <v>230.05</v>
      </c>
      <c r="S278">
        <v>208.036670304974</v>
      </c>
      <c r="U278">
        <v>-22.0133296950257</v>
      </c>
      <c r="V278" t="s">
        <v>40</v>
      </c>
      <c r="W278">
        <v>5.2171997954020899</v>
      </c>
      <c r="X278">
        <v>67.815399652295895</v>
      </c>
      <c r="Y278">
        <v>1.6588829098522999</v>
      </c>
      <c r="Z278">
        <v>608927.48870108603</v>
      </c>
      <c r="AA278">
        <v>239265.21342787199</v>
      </c>
      <c r="AB278">
        <v>289</v>
      </c>
      <c r="AC278">
        <v>321</v>
      </c>
      <c r="AD278" t="s">
        <v>675</v>
      </c>
      <c r="AE278" t="s">
        <v>676</v>
      </c>
      <c r="AF278" t="s">
        <v>677</v>
      </c>
      <c r="AG278" s="2">
        <v>0.323403117529659</v>
      </c>
      <c r="AH278" s="2">
        <v>0.29227129023857301</v>
      </c>
      <c r="AI278" s="2">
        <v>-3.1131827291085701E-2</v>
      </c>
      <c r="AJ278" s="2">
        <v>3.1131827291085701E-2</v>
      </c>
      <c r="AK278" s="2">
        <v>9.6263225688387605E-2</v>
      </c>
      <c r="AL278" s="2">
        <v>0.28019609387969402</v>
      </c>
      <c r="AM278" t="s">
        <v>674</v>
      </c>
    </row>
    <row r="279" spans="1:40" x14ac:dyDescent="0.25">
      <c r="A279">
        <v>0</v>
      </c>
      <c r="B279">
        <v>6.5628252788104096</v>
      </c>
      <c r="C279">
        <v>732</v>
      </c>
      <c r="D279">
        <v>627</v>
      </c>
      <c r="E279">
        <v>0.40583429307480401</v>
      </c>
      <c r="F279">
        <v>-0.41119984085852601</v>
      </c>
      <c r="G279">
        <v>6.0157606002622703</v>
      </c>
      <c r="H279">
        <v>32</v>
      </c>
      <c r="I279">
        <v>540</v>
      </c>
      <c r="J279">
        <v>717</v>
      </c>
      <c r="K279">
        <v>748</v>
      </c>
      <c r="L279" t="s">
        <v>212</v>
      </c>
      <c r="M279">
        <v>608927.08873497497</v>
      </c>
      <c r="N279">
        <v>239264.52176137999</v>
      </c>
      <c r="O279">
        <v>608929.94097577594</v>
      </c>
      <c r="P279">
        <v>239269.81837331699</v>
      </c>
      <c r="Q279">
        <v>95.046989440917898</v>
      </c>
      <c r="R279">
        <v>185.05</v>
      </c>
      <c r="S279">
        <v>208.30259217486099</v>
      </c>
      <c r="U279">
        <v>23.252592174861601</v>
      </c>
      <c r="V279" t="s">
        <v>40</v>
      </c>
      <c r="W279">
        <v>5.2297856398857796</v>
      </c>
      <c r="X279">
        <v>113.595305595076</v>
      </c>
      <c r="Y279">
        <v>1.6588829098522999</v>
      </c>
      <c r="Z279">
        <v>608927.46138774406</v>
      </c>
      <c r="AA279">
        <v>239265.21377767401</v>
      </c>
      <c r="AB279">
        <v>716</v>
      </c>
      <c r="AC279">
        <v>748</v>
      </c>
      <c r="AD279" t="s">
        <v>679</v>
      </c>
      <c r="AE279" t="s">
        <v>680</v>
      </c>
      <c r="AF279" t="s">
        <v>677</v>
      </c>
      <c r="AG279" s="2">
        <v>0.323403117529659</v>
      </c>
      <c r="AH279" s="2">
        <v>0.29227129023857301</v>
      </c>
      <c r="AI279" s="2">
        <v>-3.1131827291085701E-2</v>
      </c>
      <c r="AJ279" s="2">
        <v>3.1131827291085701E-2</v>
      </c>
      <c r="AK279" s="2">
        <v>9.6263225688387605E-2</v>
      </c>
      <c r="AL279" s="2">
        <v>0.27585785430512</v>
      </c>
      <c r="AM279" t="s">
        <v>678</v>
      </c>
    </row>
    <row r="280" spans="1:40" x14ac:dyDescent="0.25">
      <c r="A280">
        <v>0</v>
      </c>
      <c r="B280">
        <v>6.5628252788104096</v>
      </c>
      <c r="C280">
        <v>732</v>
      </c>
      <c r="D280">
        <v>627</v>
      </c>
      <c r="E280">
        <v>0.40583429307480401</v>
      </c>
      <c r="F280">
        <v>-0.41119984085852601</v>
      </c>
      <c r="G280">
        <v>6.0157606002622703</v>
      </c>
      <c r="H280">
        <v>32</v>
      </c>
      <c r="I280">
        <v>540</v>
      </c>
      <c r="J280">
        <v>717</v>
      </c>
      <c r="K280">
        <v>748</v>
      </c>
      <c r="L280" t="s">
        <v>212</v>
      </c>
      <c r="M280">
        <v>608927.08873497497</v>
      </c>
      <c r="N280">
        <v>239264.52176137999</v>
      </c>
      <c r="O280">
        <v>608929.94097577594</v>
      </c>
      <c r="P280">
        <v>239269.81837331699</v>
      </c>
      <c r="Q280">
        <v>95.046989440917898</v>
      </c>
      <c r="R280">
        <v>185.05</v>
      </c>
      <c r="S280">
        <v>208.30259217486099</v>
      </c>
      <c r="U280">
        <v>23.252592174861601</v>
      </c>
      <c r="V280" t="s">
        <v>40</v>
      </c>
      <c r="W280">
        <v>5.2132445216322703</v>
      </c>
      <c r="X280">
        <v>67.549477782408502</v>
      </c>
      <c r="Y280">
        <v>1.6588829098522999</v>
      </c>
      <c r="Z280">
        <v>608927.46923035197</v>
      </c>
      <c r="AA280">
        <v>239265.22834139899</v>
      </c>
      <c r="AB280">
        <v>716</v>
      </c>
      <c r="AC280">
        <v>748</v>
      </c>
      <c r="AD280" t="s">
        <v>679</v>
      </c>
      <c r="AE280" t="s">
        <v>681</v>
      </c>
      <c r="AF280" t="s">
        <v>677</v>
      </c>
      <c r="AG280" s="2">
        <v>0.323403117529659</v>
      </c>
      <c r="AH280" s="2">
        <v>0.29227129023857301</v>
      </c>
      <c r="AI280" s="2">
        <v>-3.1131827291085701E-2</v>
      </c>
      <c r="AJ280" s="2">
        <v>3.1131827291085701E-2</v>
      </c>
      <c r="AK280" s="2">
        <v>9.6263225688387605E-2</v>
      </c>
      <c r="AL280" s="2">
        <v>0.27498535250420097</v>
      </c>
      <c r="AM280" t="s">
        <v>678</v>
      </c>
    </row>
    <row r="281" spans="1:40" x14ac:dyDescent="0.25">
      <c r="A281">
        <v>2</v>
      </c>
      <c r="B281">
        <v>10.587027027027</v>
      </c>
      <c r="C281">
        <v>387</v>
      </c>
      <c r="D281">
        <v>511</v>
      </c>
      <c r="E281">
        <v>-0.23945639988793799</v>
      </c>
      <c r="F281">
        <v>-0.236461349469483</v>
      </c>
      <c r="G281">
        <v>10.2924222288653</v>
      </c>
      <c r="H281">
        <v>18</v>
      </c>
      <c r="I281">
        <v>448</v>
      </c>
      <c r="J281">
        <v>382</v>
      </c>
      <c r="K281">
        <v>399</v>
      </c>
      <c r="L281" t="s">
        <v>192</v>
      </c>
      <c r="M281">
        <v>608928.33993698098</v>
      </c>
      <c r="N281">
        <v>239264.561427284</v>
      </c>
      <c r="O281">
        <v>608920.16896210006</v>
      </c>
      <c r="P281">
        <v>239270.81995145799</v>
      </c>
      <c r="Q281">
        <v>96.172477722167898</v>
      </c>
      <c r="R281">
        <v>141.16999999999999</v>
      </c>
      <c r="S281">
        <v>127.450158909024</v>
      </c>
      <c r="U281">
        <v>-13.7198410909757</v>
      </c>
      <c r="V281" t="s">
        <v>40</v>
      </c>
      <c r="W281">
        <v>9.2201781736981108</v>
      </c>
      <c r="X281">
        <v>31.598088951754001</v>
      </c>
      <c r="Y281">
        <v>1.67852638605272</v>
      </c>
      <c r="Z281">
        <v>608927.48870108603</v>
      </c>
      <c r="AA281">
        <v>239265.21342787199</v>
      </c>
      <c r="AB281">
        <v>378</v>
      </c>
      <c r="AC281">
        <v>396</v>
      </c>
      <c r="AD281" t="s">
        <v>683</v>
      </c>
      <c r="AE281" t="s">
        <v>676</v>
      </c>
      <c r="AF281" t="s">
        <v>677</v>
      </c>
      <c r="AG281" s="2">
        <v>0.323403117529659</v>
      </c>
      <c r="AH281" s="2">
        <v>0.29227129023857301</v>
      </c>
      <c r="AI281" s="2">
        <v>-3.1131827291085701E-2</v>
      </c>
      <c r="AJ281" s="2">
        <v>3.1131827291085701E-2</v>
      </c>
      <c r="AK281" s="2">
        <v>9.6263225688387605E-2</v>
      </c>
      <c r="AL281" s="2">
        <v>0.30587597909763298</v>
      </c>
      <c r="AM281" t="s">
        <v>682</v>
      </c>
    </row>
    <row r="282" spans="1:40" x14ac:dyDescent="0.25">
      <c r="A282">
        <v>2</v>
      </c>
      <c r="B282">
        <v>10.587027027027</v>
      </c>
      <c r="C282">
        <v>387</v>
      </c>
      <c r="D282">
        <v>511</v>
      </c>
      <c r="E282">
        <v>-0.23945639988793799</v>
      </c>
      <c r="F282">
        <v>-0.236461349469483</v>
      </c>
      <c r="G282">
        <v>10.2924222288653</v>
      </c>
      <c r="H282">
        <v>18</v>
      </c>
      <c r="I282">
        <v>448</v>
      </c>
      <c r="J282">
        <v>382</v>
      </c>
      <c r="K282">
        <v>399</v>
      </c>
      <c r="L282" t="s">
        <v>192</v>
      </c>
      <c r="M282">
        <v>608928.33993698098</v>
      </c>
      <c r="N282">
        <v>239264.561427284</v>
      </c>
      <c r="O282">
        <v>608920.16896210006</v>
      </c>
      <c r="P282">
        <v>239270.81995145799</v>
      </c>
      <c r="Q282">
        <v>96.172477722167898</v>
      </c>
      <c r="R282">
        <v>141.16999999999999</v>
      </c>
      <c r="S282">
        <v>127.450158909024</v>
      </c>
      <c r="U282">
        <v>-13.7198410909757</v>
      </c>
      <c r="V282" t="s">
        <v>40</v>
      </c>
      <c r="W282">
        <v>9.1956522122318205</v>
      </c>
      <c r="X282">
        <v>31.598088951754001</v>
      </c>
      <c r="Y282">
        <v>1.67852638605272</v>
      </c>
      <c r="Z282">
        <v>608927.46923035197</v>
      </c>
      <c r="AA282">
        <v>239265.22834139899</v>
      </c>
      <c r="AB282">
        <v>378</v>
      </c>
      <c r="AC282">
        <v>396</v>
      </c>
      <c r="AD282" t="s">
        <v>683</v>
      </c>
      <c r="AE282" t="s">
        <v>681</v>
      </c>
      <c r="AF282" t="s">
        <v>677</v>
      </c>
      <c r="AG282" s="2">
        <v>0.323403117529659</v>
      </c>
      <c r="AH282" s="2">
        <v>0.29227129023857301</v>
      </c>
      <c r="AI282" s="2">
        <v>-3.1131827291085701E-2</v>
      </c>
      <c r="AJ282" s="2">
        <v>3.1131827291085701E-2</v>
      </c>
      <c r="AK282" s="2">
        <v>9.6263225688387605E-2</v>
      </c>
      <c r="AL282" s="2">
        <v>0.305062339454723</v>
      </c>
      <c r="AM282" t="s">
        <v>682</v>
      </c>
    </row>
    <row r="283" spans="1:40" x14ac:dyDescent="0.25">
      <c r="A283">
        <v>2</v>
      </c>
      <c r="B283">
        <v>13.5211111111111</v>
      </c>
      <c r="C283">
        <v>740</v>
      </c>
      <c r="D283">
        <v>481</v>
      </c>
      <c r="E283">
        <v>0.41894896713355301</v>
      </c>
      <c r="F283">
        <v>-0.17137109531709099</v>
      </c>
      <c r="G283">
        <v>13.323052191558901</v>
      </c>
      <c r="H283">
        <v>15</v>
      </c>
      <c r="I283">
        <v>442</v>
      </c>
      <c r="J283">
        <v>733</v>
      </c>
      <c r="K283">
        <v>747</v>
      </c>
      <c r="L283" t="s">
        <v>206</v>
      </c>
      <c r="M283">
        <v>608926.91230480303</v>
      </c>
      <c r="N283">
        <v>239265.04195814501</v>
      </c>
      <c r="O283">
        <v>608939.62736678997</v>
      </c>
      <c r="P283">
        <v>239269.02076680699</v>
      </c>
      <c r="Q283">
        <v>93.621520996093693</v>
      </c>
      <c r="R283">
        <v>228.62</v>
      </c>
      <c r="S283">
        <v>252.62400764811699</v>
      </c>
      <c r="U283">
        <v>24.0040076481176</v>
      </c>
      <c r="V283" t="s">
        <v>40</v>
      </c>
      <c r="W283">
        <v>12.7477140063005</v>
      </c>
      <c r="X283">
        <v>22.083278931667799</v>
      </c>
      <c r="Y283">
        <v>1.63400379210683</v>
      </c>
      <c r="Z283">
        <v>608927.46138774406</v>
      </c>
      <c r="AA283">
        <v>239265.21377767401</v>
      </c>
      <c r="AB283">
        <v>732.5</v>
      </c>
      <c r="AC283">
        <v>747.5</v>
      </c>
      <c r="AD283" t="s">
        <v>685</v>
      </c>
      <c r="AE283" t="s">
        <v>680</v>
      </c>
      <c r="AF283" t="s">
        <v>677</v>
      </c>
      <c r="AG283" s="2">
        <v>0.323403117529659</v>
      </c>
      <c r="AH283" s="2">
        <v>0.29227129023857301</v>
      </c>
      <c r="AI283" s="2">
        <v>-3.1131827291085701E-2</v>
      </c>
      <c r="AJ283" s="2">
        <v>3.1131827291085701E-2</v>
      </c>
      <c r="AK283" s="2">
        <v>9.6263225688387605E-2</v>
      </c>
      <c r="AL283" s="2">
        <v>0.31165012219006899</v>
      </c>
      <c r="AM283" t="s">
        <v>684</v>
      </c>
    </row>
    <row r="284" spans="1:40" x14ac:dyDescent="0.25">
      <c r="A284">
        <v>0</v>
      </c>
      <c r="B284">
        <v>6.4790123456790099</v>
      </c>
      <c r="C284">
        <v>244</v>
      </c>
      <c r="D284">
        <v>617</v>
      </c>
      <c r="E284">
        <v>-0.48222132422785402</v>
      </c>
      <c r="F284">
        <v>-0.38324835037137001</v>
      </c>
      <c r="G284">
        <v>6.0089914784282996</v>
      </c>
      <c r="H284">
        <v>44</v>
      </c>
      <c r="I284">
        <v>503</v>
      </c>
      <c r="J284">
        <v>223</v>
      </c>
      <c r="K284">
        <v>266</v>
      </c>
      <c r="L284" t="s">
        <v>686</v>
      </c>
      <c r="M284">
        <v>608897.24270642095</v>
      </c>
      <c r="N284">
        <v>239268.08292320601</v>
      </c>
      <c r="O284">
        <v>608899.74515952298</v>
      </c>
      <c r="P284">
        <v>239273.54604566999</v>
      </c>
      <c r="Q284">
        <v>97.235496520996094</v>
      </c>
      <c r="R284">
        <v>232.24</v>
      </c>
      <c r="S284">
        <v>204.61075333053401</v>
      </c>
      <c r="U284">
        <v>-27.629246669465601</v>
      </c>
      <c r="V284" t="s">
        <v>40</v>
      </c>
      <c r="W284">
        <v>5.9563740357421198</v>
      </c>
      <c r="X284">
        <v>72.547710556896305</v>
      </c>
      <c r="Y284">
        <v>1.69707956410287</v>
      </c>
      <c r="Z284">
        <v>608897.26461902994</v>
      </c>
      <c r="AA284">
        <v>239268.130760773</v>
      </c>
      <c r="AB284">
        <v>222</v>
      </c>
      <c r="AC284">
        <v>266</v>
      </c>
      <c r="AD284" t="s">
        <v>688</v>
      </c>
      <c r="AE284" t="s">
        <v>689</v>
      </c>
      <c r="AF284" t="s">
        <v>690</v>
      </c>
      <c r="AG284" s="2">
        <v>0.45276436454152202</v>
      </c>
      <c r="AH284" s="2">
        <v>0.42345817211303699</v>
      </c>
      <c r="AI284" s="2">
        <v>-2.9306192428484899E-2</v>
      </c>
      <c r="AJ284" s="2">
        <v>2.9306192428484899E-2</v>
      </c>
      <c r="AK284" s="2">
        <v>6.4727250472022005E-2</v>
      </c>
      <c r="AL284" s="2">
        <v>0.40168714963158397</v>
      </c>
      <c r="AM284" t="s">
        <v>687</v>
      </c>
    </row>
    <row r="285" spans="1:40" x14ac:dyDescent="0.25">
      <c r="A285">
        <v>0</v>
      </c>
      <c r="B285">
        <v>7.4226720647773199</v>
      </c>
      <c r="C285">
        <v>674</v>
      </c>
      <c r="D285">
        <v>599</v>
      </c>
      <c r="E285">
        <v>0.30643961900963002</v>
      </c>
      <c r="F285">
        <v>-0.38081603727645602</v>
      </c>
      <c r="G285">
        <v>6.8909240221781802</v>
      </c>
      <c r="H285">
        <v>38</v>
      </c>
      <c r="I285">
        <v>492</v>
      </c>
      <c r="J285">
        <v>655</v>
      </c>
      <c r="K285">
        <v>692</v>
      </c>
      <c r="L285" t="s">
        <v>686</v>
      </c>
      <c r="M285">
        <v>608896.854998547</v>
      </c>
      <c r="N285">
        <v>239267.29050385399</v>
      </c>
      <c r="O285">
        <v>608899.74515952298</v>
      </c>
      <c r="P285">
        <v>239273.54604566999</v>
      </c>
      <c r="Q285">
        <v>97.235496520996094</v>
      </c>
      <c r="R285">
        <v>187.24</v>
      </c>
      <c r="S285">
        <v>204.79769684484799</v>
      </c>
      <c r="U285">
        <v>17.557696844848699</v>
      </c>
      <c r="V285" t="s">
        <v>40</v>
      </c>
      <c r="W285">
        <v>5.9510410804752896</v>
      </c>
      <c r="X285">
        <v>72.360767042581898</v>
      </c>
      <c r="Y285">
        <v>1.69707956410287</v>
      </c>
      <c r="Z285">
        <v>608897.24920010695</v>
      </c>
      <c r="AA285">
        <v>239268.14372426801</v>
      </c>
      <c r="AB285">
        <v>655</v>
      </c>
      <c r="AC285">
        <v>693</v>
      </c>
      <c r="AD285" t="s">
        <v>692</v>
      </c>
      <c r="AE285" t="s">
        <v>693</v>
      </c>
      <c r="AF285" t="s">
        <v>690</v>
      </c>
      <c r="AG285" s="2">
        <v>0.45276436454152202</v>
      </c>
      <c r="AH285" s="2">
        <v>0.42345817211303699</v>
      </c>
      <c r="AI285" s="2">
        <v>-2.9306192428484899E-2</v>
      </c>
      <c r="AJ285" s="2">
        <v>2.9306192428484899E-2</v>
      </c>
      <c r="AK285" s="2">
        <v>6.4727250472022005E-2</v>
      </c>
      <c r="AL285" s="2">
        <v>0.40130238334183199</v>
      </c>
      <c r="AM285" t="s">
        <v>691</v>
      </c>
    </row>
    <row r="286" spans="1:40" x14ac:dyDescent="0.25">
      <c r="A286">
        <v>0</v>
      </c>
      <c r="B286">
        <v>7.4226720647773199</v>
      </c>
      <c r="C286">
        <v>674</v>
      </c>
      <c r="D286">
        <v>599</v>
      </c>
      <c r="E286">
        <v>0.30643961900963002</v>
      </c>
      <c r="F286">
        <v>-0.38081603727645602</v>
      </c>
      <c r="G286">
        <v>6.8909240221781802</v>
      </c>
      <c r="H286">
        <v>38</v>
      </c>
      <c r="I286">
        <v>492</v>
      </c>
      <c r="J286">
        <v>655</v>
      </c>
      <c r="K286">
        <v>692</v>
      </c>
      <c r="L286" t="s">
        <v>686</v>
      </c>
      <c r="M286">
        <v>608896.854998547</v>
      </c>
      <c r="N286">
        <v>239267.29050385399</v>
      </c>
      <c r="O286">
        <v>608899.74515952298</v>
      </c>
      <c r="P286">
        <v>239273.54604566999</v>
      </c>
      <c r="Q286">
        <v>97.235496520996094</v>
      </c>
      <c r="R286">
        <v>187.24</v>
      </c>
      <c r="S286">
        <v>204.79769684484799</v>
      </c>
      <c r="U286">
        <v>17.557696844848699</v>
      </c>
      <c r="V286" t="s">
        <v>40</v>
      </c>
      <c r="W286">
        <v>5.9423722403979999</v>
      </c>
      <c r="X286">
        <v>106.78088697294</v>
      </c>
      <c r="Y286">
        <v>1.69707956410287</v>
      </c>
      <c r="Z286">
        <v>608897.25283595396</v>
      </c>
      <c r="AA286">
        <v>239268.15159379199</v>
      </c>
      <c r="AB286">
        <v>655</v>
      </c>
      <c r="AC286">
        <v>693</v>
      </c>
      <c r="AD286" t="s">
        <v>692</v>
      </c>
      <c r="AE286" t="s">
        <v>694</v>
      </c>
      <c r="AF286" t="s">
        <v>690</v>
      </c>
      <c r="AG286" s="2">
        <v>0.45276436454152202</v>
      </c>
      <c r="AH286" s="2">
        <v>0.42345817211303699</v>
      </c>
      <c r="AI286" s="2">
        <v>-2.9306192428484899E-2</v>
      </c>
      <c r="AJ286" s="2">
        <v>2.9306192428484899E-2</v>
      </c>
      <c r="AK286" s="2">
        <v>6.4727250472022005E-2</v>
      </c>
      <c r="AL286" s="2">
        <v>0.40071780895614401</v>
      </c>
      <c r="AM286" t="s">
        <v>691</v>
      </c>
    </row>
    <row r="287" spans="1:40" x14ac:dyDescent="0.25">
      <c r="A287">
        <v>0</v>
      </c>
      <c r="B287">
        <v>11.8046666666666</v>
      </c>
      <c r="C287">
        <v>409</v>
      </c>
      <c r="D287">
        <v>491</v>
      </c>
      <c r="E287">
        <v>-0.19852210837819001</v>
      </c>
      <c r="F287">
        <v>-0.202083182136163</v>
      </c>
      <c r="G287">
        <v>11.564448631328901</v>
      </c>
      <c r="H287">
        <v>23</v>
      </c>
      <c r="I287">
        <v>438</v>
      </c>
      <c r="J287">
        <v>398</v>
      </c>
      <c r="K287">
        <v>420</v>
      </c>
      <c r="L287" t="s">
        <v>695</v>
      </c>
      <c r="M287">
        <v>608898.10853484797</v>
      </c>
      <c r="N287">
        <v>239267.421236625</v>
      </c>
      <c r="O287">
        <v>608889.25686062803</v>
      </c>
      <c r="P287">
        <v>239274.86330190601</v>
      </c>
      <c r="Q287">
        <v>96.425491333007798</v>
      </c>
      <c r="R287">
        <v>141.43</v>
      </c>
      <c r="S287">
        <v>130.05552104988999</v>
      </c>
      <c r="U287">
        <v>-11.374478950108999</v>
      </c>
      <c r="V287" t="s">
        <v>40</v>
      </c>
      <c r="W287">
        <v>10.461897759514899</v>
      </c>
      <c r="X287">
        <v>32.8970571624603</v>
      </c>
      <c r="Y287">
        <v>1.6829423066142399</v>
      </c>
      <c r="Z287">
        <v>608897.26461902994</v>
      </c>
      <c r="AA287">
        <v>239268.130760773</v>
      </c>
      <c r="AB287">
        <v>397.5</v>
      </c>
      <c r="AC287">
        <v>420.5</v>
      </c>
      <c r="AD287" t="s">
        <v>697</v>
      </c>
      <c r="AE287" t="s">
        <v>689</v>
      </c>
      <c r="AF287" t="s">
        <v>690</v>
      </c>
      <c r="AG287" s="2">
        <v>0.45276436454152202</v>
      </c>
      <c r="AH287" s="2">
        <v>0.42345817211303699</v>
      </c>
      <c r="AI287" s="2">
        <v>-2.9306192428484899E-2</v>
      </c>
      <c r="AJ287" s="2">
        <v>2.9306192428484899E-2</v>
      </c>
      <c r="AK287" s="2">
        <v>6.4727250472022005E-2</v>
      </c>
      <c r="AL287" s="2">
        <v>0.45159148653153702</v>
      </c>
      <c r="AM287" t="s">
        <v>696</v>
      </c>
    </row>
    <row r="288" spans="1:40" x14ac:dyDescent="0.25">
      <c r="A288">
        <v>0</v>
      </c>
      <c r="B288">
        <v>11.8046666666666</v>
      </c>
      <c r="C288">
        <v>409</v>
      </c>
      <c r="D288">
        <v>491</v>
      </c>
      <c r="E288">
        <v>-0.19852210837819001</v>
      </c>
      <c r="F288">
        <v>-0.202083182136163</v>
      </c>
      <c r="G288">
        <v>11.564448631328901</v>
      </c>
      <c r="H288">
        <v>23</v>
      </c>
      <c r="I288">
        <v>438</v>
      </c>
      <c r="J288">
        <v>398</v>
      </c>
      <c r="K288">
        <v>420</v>
      </c>
      <c r="L288" t="s">
        <v>695</v>
      </c>
      <c r="M288">
        <v>608898.10853484797</v>
      </c>
      <c r="N288">
        <v>239267.421236625</v>
      </c>
      <c r="O288">
        <v>608889.25686062803</v>
      </c>
      <c r="P288">
        <v>239274.86330190601</v>
      </c>
      <c r="Q288">
        <v>96.425491333007798</v>
      </c>
      <c r="R288">
        <v>141.43</v>
      </c>
      <c r="S288">
        <v>130.05552104988999</v>
      </c>
      <c r="U288">
        <v>-11.374478950108999</v>
      </c>
      <c r="V288" t="s">
        <v>40</v>
      </c>
      <c r="W288">
        <v>10.441753396183101</v>
      </c>
      <c r="X288">
        <v>32.8970571624603</v>
      </c>
      <c r="Y288">
        <v>1.6829423066142399</v>
      </c>
      <c r="Z288">
        <v>608897.24920010695</v>
      </c>
      <c r="AA288">
        <v>239268.14372426801</v>
      </c>
      <c r="AB288">
        <v>397.5</v>
      </c>
      <c r="AC288">
        <v>420.5</v>
      </c>
      <c r="AD288" t="s">
        <v>697</v>
      </c>
      <c r="AE288" t="s">
        <v>693</v>
      </c>
      <c r="AF288" t="s">
        <v>690</v>
      </c>
      <c r="AG288" s="2">
        <v>0.45276436454152202</v>
      </c>
      <c r="AH288" s="2">
        <v>0.42345817211303699</v>
      </c>
      <c r="AI288" s="2">
        <v>-2.9306192428484899E-2</v>
      </c>
      <c r="AJ288" s="2">
        <v>2.9306192428484899E-2</v>
      </c>
      <c r="AK288" s="2">
        <v>6.4727250472022005E-2</v>
      </c>
      <c r="AL288" s="2">
        <v>0.45072194802224003</v>
      </c>
      <c r="AM288" t="s">
        <v>696</v>
      </c>
    </row>
    <row r="289" spans="1:39" x14ac:dyDescent="0.25">
      <c r="A289">
        <v>1</v>
      </c>
      <c r="B289">
        <v>15.4326359832636</v>
      </c>
      <c r="C289">
        <v>705</v>
      </c>
      <c r="D289">
        <v>474</v>
      </c>
      <c r="E289">
        <v>0.36048189854676299</v>
      </c>
      <c r="F289">
        <v>-0.16302352639430001</v>
      </c>
      <c r="G289">
        <v>15.228015725090501</v>
      </c>
      <c r="H289">
        <v>19</v>
      </c>
      <c r="I289">
        <v>430</v>
      </c>
      <c r="J289">
        <v>696</v>
      </c>
      <c r="K289">
        <v>714</v>
      </c>
      <c r="L289" t="s">
        <v>200</v>
      </c>
      <c r="M289">
        <v>608895.48756558495</v>
      </c>
      <c r="N289">
        <v>239267.60697703401</v>
      </c>
      <c r="O289">
        <v>608910.03880422504</v>
      </c>
      <c r="P289">
        <v>239272.09628844599</v>
      </c>
      <c r="Q289">
        <v>97.198760986328097</v>
      </c>
      <c r="R289">
        <v>232.2</v>
      </c>
      <c r="S289">
        <v>252.854091377592</v>
      </c>
      <c r="U289">
        <v>20.6540913775926</v>
      </c>
      <c r="V289" t="s">
        <v>40</v>
      </c>
      <c r="W289">
        <v>13.380642755467299</v>
      </c>
      <c r="X289">
        <v>25.162718494315001</v>
      </c>
      <c r="Y289">
        <v>1.69643840807043</v>
      </c>
      <c r="Z289">
        <v>608897.25283595396</v>
      </c>
      <c r="AA289">
        <v>239268.15159379199</v>
      </c>
      <c r="AB289">
        <v>695.5</v>
      </c>
      <c r="AC289">
        <v>714.5</v>
      </c>
      <c r="AD289" t="s">
        <v>699</v>
      </c>
      <c r="AE289" t="s">
        <v>694</v>
      </c>
      <c r="AF289" t="s">
        <v>690</v>
      </c>
      <c r="AG289" s="2">
        <v>0.45276436454152202</v>
      </c>
      <c r="AH289" s="2">
        <v>0.42345817211303699</v>
      </c>
      <c r="AI289" s="2">
        <v>-2.9306192428484899E-2</v>
      </c>
      <c r="AJ289" s="2">
        <v>2.9306192428484899E-2</v>
      </c>
      <c r="AK289" s="2">
        <v>6.4727250472022005E-2</v>
      </c>
      <c r="AL289" s="2">
        <v>0.43472825619488498</v>
      </c>
      <c r="AM289" t="s">
        <v>698</v>
      </c>
    </row>
    <row r="290" spans="1:39" x14ac:dyDescent="0.25">
      <c r="A290">
        <v>1</v>
      </c>
      <c r="B290">
        <v>9.0700564971751394</v>
      </c>
      <c r="C290">
        <v>174</v>
      </c>
      <c r="D290">
        <v>541</v>
      </c>
      <c r="E290">
        <v>-0.58348183868521497</v>
      </c>
      <c r="F290">
        <v>-0.25053019924917902</v>
      </c>
      <c r="G290">
        <v>8.7868994204811592</v>
      </c>
      <c r="H290">
        <v>25</v>
      </c>
      <c r="I290">
        <v>463</v>
      </c>
      <c r="J290">
        <v>161</v>
      </c>
      <c r="K290">
        <v>185</v>
      </c>
      <c r="L290" t="s">
        <v>187</v>
      </c>
      <c r="M290">
        <v>608882.33959073899</v>
      </c>
      <c r="N290">
        <v>239269.14006186501</v>
      </c>
      <c r="O290">
        <v>608877.77973404306</v>
      </c>
      <c r="P290">
        <v>239276.65120747301</v>
      </c>
      <c r="Q290">
        <v>92.167930603027301</v>
      </c>
      <c r="R290">
        <v>182.17</v>
      </c>
      <c r="S290">
        <v>148.73895322080401</v>
      </c>
      <c r="U290">
        <v>-33.431046779195903</v>
      </c>
      <c r="V290" t="s">
        <v>40</v>
      </c>
      <c r="W290">
        <v>9.6070605124485802</v>
      </c>
      <c r="X290">
        <v>49.884589097199502</v>
      </c>
      <c r="Y290">
        <v>1.60863385377247</v>
      </c>
      <c r="Z290">
        <v>608882.76520355896</v>
      </c>
      <c r="AA290">
        <v>239268.438978458</v>
      </c>
      <c r="AB290">
        <v>161.5</v>
      </c>
      <c r="AC290">
        <v>186.5</v>
      </c>
      <c r="AD290" t="s">
        <v>701</v>
      </c>
      <c r="AE290" t="s">
        <v>702</v>
      </c>
      <c r="AF290" t="s">
        <v>703</v>
      </c>
      <c r="AG290" s="2">
        <v>0.29106280577669302</v>
      </c>
      <c r="AH290" s="2">
        <v>0.30140393607106802</v>
      </c>
      <c r="AI290" s="2">
        <v>1.0341130294375099E-2</v>
      </c>
      <c r="AJ290" s="2">
        <v>1.0341130294375099E-2</v>
      </c>
      <c r="AK290" s="2">
        <v>3.55288621188821E-2</v>
      </c>
      <c r="AL290" s="2">
        <v>0.32670565167418397</v>
      </c>
      <c r="AM290" t="s">
        <v>700</v>
      </c>
    </row>
    <row r="291" spans="1:39" x14ac:dyDescent="0.25">
      <c r="A291">
        <v>0</v>
      </c>
      <c r="B291">
        <v>9.1966386554621806</v>
      </c>
      <c r="C291">
        <v>617</v>
      </c>
      <c r="D291">
        <v>523</v>
      </c>
      <c r="E291">
        <v>0.202273569939279</v>
      </c>
      <c r="F291">
        <v>-0.25993267011388899</v>
      </c>
      <c r="G291">
        <v>8.8876985955151806</v>
      </c>
      <c r="H291">
        <v>18</v>
      </c>
      <c r="I291">
        <v>454</v>
      </c>
      <c r="J291">
        <v>609</v>
      </c>
      <c r="K291">
        <v>626</v>
      </c>
      <c r="L291" t="s">
        <v>187</v>
      </c>
      <c r="M291">
        <v>608882.38918487204</v>
      </c>
      <c r="N291">
        <v>239269.052250348</v>
      </c>
      <c r="O291">
        <v>608877.77973404306</v>
      </c>
      <c r="P291">
        <v>239276.65120747301</v>
      </c>
      <c r="Q291">
        <v>92.167930603027301</v>
      </c>
      <c r="R291">
        <v>137.16999999999999</v>
      </c>
      <c r="S291">
        <v>148.75942186456399</v>
      </c>
      <c r="U291">
        <v>11.589421864564899</v>
      </c>
      <c r="V291" t="s">
        <v>40</v>
      </c>
      <c r="W291">
        <v>9.6078813805728505</v>
      </c>
      <c r="X291">
        <v>49.905057740960501</v>
      </c>
      <c r="Y291">
        <v>1.60863385377247</v>
      </c>
      <c r="Z291">
        <v>608882.76269519096</v>
      </c>
      <c r="AA291">
        <v>239268.436496107</v>
      </c>
      <c r="AB291">
        <v>608</v>
      </c>
      <c r="AC291">
        <v>626</v>
      </c>
      <c r="AD291" t="s">
        <v>705</v>
      </c>
      <c r="AE291" t="s">
        <v>706</v>
      </c>
      <c r="AF291" t="s">
        <v>703</v>
      </c>
      <c r="AG291" s="2">
        <v>0.29106280577669302</v>
      </c>
      <c r="AH291" s="2">
        <v>0.30140393607106802</v>
      </c>
      <c r="AI291" s="2">
        <v>1.0341130294375099E-2</v>
      </c>
      <c r="AJ291" s="2">
        <v>1.0341130294375099E-2</v>
      </c>
      <c r="AK291" s="2">
        <v>3.55288621188821E-2</v>
      </c>
      <c r="AL291" s="2">
        <v>0.32410228980345401</v>
      </c>
      <c r="AM291" t="s">
        <v>704</v>
      </c>
    </row>
    <row r="292" spans="1:39" x14ac:dyDescent="0.25">
      <c r="A292">
        <v>0</v>
      </c>
      <c r="B292">
        <v>9.1966386554621806</v>
      </c>
      <c r="C292">
        <v>617</v>
      </c>
      <c r="D292">
        <v>523</v>
      </c>
      <c r="E292">
        <v>0.202273569939279</v>
      </c>
      <c r="F292">
        <v>-0.25993267011388899</v>
      </c>
      <c r="G292">
        <v>8.8876985955151806</v>
      </c>
      <c r="H292">
        <v>18</v>
      </c>
      <c r="I292">
        <v>454</v>
      </c>
      <c r="J292">
        <v>609</v>
      </c>
      <c r="K292">
        <v>626</v>
      </c>
      <c r="L292" t="s">
        <v>187</v>
      </c>
      <c r="M292">
        <v>608882.38918487204</v>
      </c>
      <c r="N292">
        <v>239269.052250348</v>
      </c>
      <c r="O292">
        <v>608877.77973404306</v>
      </c>
      <c r="P292">
        <v>239276.65120747301</v>
      </c>
      <c r="Q292">
        <v>92.167930603027301</v>
      </c>
      <c r="R292">
        <v>137.16999999999999</v>
      </c>
      <c r="S292">
        <v>148.75942186456399</v>
      </c>
      <c r="U292">
        <v>11.589421864564899</v>
      </c>
      <c r="V292" t="s">
        <v>40</v>
      </c>
      <c r="W292">
        <v>9.59311409446717</v>
      </c>
      <c r="X292">
        <v>49.905057740960501</v>
      </c>
      <c r="Y292">
        <v>1.60863385377247</v>
      </c>
      <c r="Z292">
        <v>608882.75503639295</v>
      </c>
      <c r="AA292">
        <v>239268.44912209499</v>
      </c>
      <c r="AB292">
        <v>608</v>
      </c>
      <c r="AC292">
        <v>626</v>
      </c>
      <c r="AD292" t="s">
        <v>705</v>
      </c>
      <c r="AE292" t="s">
        <v>707</v>
      </c>
      <c r="AF292" t="s">
        <v>703</v>
      </c>
      <c r="AG292" s="2">
        <v>0.29106280577669302</v>
      </c>
      <c r="AH292" s="2">
        <v>0.30140393607106802</v>
      </c>
      <c r="AI292" s="2">
        <v>1.0341130294375099E-2</v>
      </c>
      <c r="AJ292" s="2">
        <v>1.0341130294375099E-2</v>
      </c>
      <c r="AK292" s="2">
        <v>3.55288621188821E-2</v>
      </c>
      <c r="AL292" s="2">
        <v>0.32360414551425498</v>
      </c>
      <c r="AM292" t="s">
        <v>704</v>
      </c>
    </row>
    <row r="293" spans="1:39" x14ac:dyDescent="0.25">
      <c r="A293">
        <v>0</v>
      </c>
      <c r="B293">
        <v>9.4388349514563092</v>
      </c>
      <c r="C293">
        <v>926</v>
      </c>
      <c r="D293">
        <v>545</v>
      </c>
      <c r="E293">
        <v>0.67995911117948205</v>
      </c>
      <c r="F293">
        <v>-0.23981275735879201</v>
      </c>
      <c r="G293">
        <v>9.1687187702923101</v>
      </c>
      <c r="H293">
        <v>25</v>
      </c>
      <c r="I293">
        <v>467</v>
      </c>
      <c r="J293">
        <v>913</v>
      </c>
      <c r="K293">
        <v>937</v>
      </c>
      <c r="L293" t="s">
        <v>695</v>
      </c>
      <c r="M293">
        <v>608882.72975405504</v>
      </c>
      <c r="N293">
        <v>239268.424180562</v>
      </c>
      <c r="O293">
        <v>608889.25686062803</v>
      </c>
      <c r="P293">
        <v>239274.86330190601</v>
      </c>
      <c r="Q293">
        <v>96.425491333007798</v>
      </c>
      <c r="R293">
        <v>186.43</v>
      </c>
      <c r="S293">
        <v>225.38878731205099</v>
      </c>
      <c r="U293">
        <v>38.958787312051001</v>
      </c>
      <c r="V293" t="s">
        <v>40</v>
      </c>
      <c r="W293">
        <v>9.1332043129248301</v>
      </c>
      <c r="X293">
        <v>53.465576811553397</v>
      </c>
      <c r="Y293">
        <v>1.6829423066142399</v>
      </c>
      <c r="Z293">
        <v>608882.75503639295</v>
      </c>
      <c r="AA293">
        <v>239268.44912209499</v>
      </c>
      <c r="AB293">
        <v>913.5</v>
      </c>
      <c r="AC293">
        <v>938.5</v>
      </c>
      <c r="AD293" t="s">
        <v>709</v>
      </c>
      <c r="AE293" t="s">
        <v>707</v>
      </c>
      <c r="AF293" t="s">
        <v>703</v>
      </c>
      <c r="AG293" s="2">
        <v>0.29106280577669302</v>
      </c>
      <c r="AH293" s="2">
        <v>0.30140393607106802</v>
      </c>
      <c r="AI293" s="2">
        <v>1.0341130294375099E-2</v>
      </c>
      <c r="AJ293" s="2">
        <v>1.0341130294375099E-2</v>
      </c>
      <c r="AK293" s="2">
        <v>3.55288621188821E-2</v>
      </c>
      <c r="AL293" s="2">
        <v>0.26966122949279198</v>
      </c>
      <c r="AM293" t="s">
        <v>708</v>
      </c>
    </row>
    <row r="294" spans="1:39" x14ac:dyDescent="0.25">
      <c r="A294">
        <v>1</v>
      </c>
      <c r="B294">
        <v>10.4101910828025</v>
      </c>
      <c r="C294">
        <v>457</v>
      </c>
      <c r="D294">
        <v>510</v>
      </c>
      <c r="E294">
        <v>-0.107011515687447</v>
      </c>
      <c r="F294">
        <v>-0.23997105754749101</v>
      </c>
      <c r="G294">
        <v>10.111885538917001</v>
      </c>
      <c r="H294">
        <v>16</v>
      </c>
      <c r="I294">
        <v>448</v>
      </c>
      <c r="J294">
        <v>449</v>
      </c>
      <c r="K294">
        <v>464</v>
      </c>
      <c r="L294" t="s">
        <v>695</v>
      </c>
      <c r="M294">
        <v>608882.06950010895</v>
      </c>
      <c r="N294">
        <v>239267.75049107501</v>
      </c>
      <c r="O294">
        <v>608889.25686062803</v>
      </c>
      <c r="P294">
        <v>239274.86330190601</v>
      </c>
      <c r="Q294">
        <v>96.425491333007798</v>
      </c>
      <c r="R294">
        <v>231.43</v>
      </c>
      <c r="S294">
        <v>225.298691791811</v>
      </c>
      <c r="U294">
        <v>-6.13130820818869</v>
      </c>
      <c r="V294" t="s">
        <v>40</v>
      </c>
      <c r="W294">
        <v>9.1366305333372093</v>
      </c>
      <c r="X294">
        <v>53.555672331793097</v>
      </c>
      <c r="Y294">
        <v>1.6829423066142399</v>
      </c>
      <c r="Z294">
        <v>608882.76269519096</v>
      </c>
      <c r="AA294">
        <v>239268.436496107</v>
      </c>
      <c r="AB294">
        <v>449</v>
      </c>
      <c r="AC294">
        <v>465</v>
      </c>
      <c r="AD294" t="s">
        <v>711</v>
      </c>
      <c r="AE294" t="s">
        <v>706</v>
      </c>
      <c r="AF294" t="s">
        <v>703</v>
      </c>
      <c r="AG294" s="2">
        <v>0.29106280577669302</v>
      </c>
      <c r="AH294" s="2">
        <v>0.30140393607106802</v>
      </c>
      <c r="AI294" s="2">
        <v>1.0341130294375099E-2</v>
      </c>
      <c r="AJ294" s="2">
        <v>1.0341130294375099E-2</v>
      </c>
      <c r="AK294" s="2">
        <v>3.55288621188821E-2</v>
      </c>
      <c r="AL294" s="2">
        <v>0.28222965551364998</v>
      </c>
      <c r="AM294" t="s">
        <v>710</v>
      </c>
    </row>
    <row r="295" spans="1:39" x14ac:dyDescent="0.25">
      <c r="A295">
        <v>1</v>
      </c>
      <c r="B295">
        <v>10.4101910828025</v>
      </c>
      <c r="C295">
        <v>457</v>
      </c>
      <c r="D295">
        <v>510</v>
      </c>
      <c r="E295">
        <v>-0.107011515687447</v>
      </c>
      <c r="F295">
        <v>-0.23997105754749101</v>
      </c>
      <c r="G295">
        <v>10.111885538917001</v>
      </c>
      <c r="H295">
        <v>16</v>
      </c>
      <c r="I295">
        <v>448</v>
      </c>
      <c r="J295">
        <v>449</v>
      </c>
      <c r="K295">
        <v>464</v>
      </c>
      <c r="L295" t="s">
        <v>695</v>
      </c>
      <c r="M295">
        <v>608882.06950010895</v>
      </c>
      <c r="N295">
        <v>239267.75049107501</v>
      </c>
      <c r="O295">
        <v>608889.25686062803</v>
      </c>
      <c r="P295">
        <v>239274.86330190601</v>
      </c>
      <c r="Q295">
        <v>96.425491333007798</v>
      </c>
      <c r="R295">
        <v>231.43</v>
      </c>
      <c r="S295">
        <v>225.298691791811</v>
      </c>
      <c r="U295">
        <v>-6.13130820818869</v>
      </c>
      <c r="V295" t="s">
        <v>40</v>
      </c>
      <c r="W295">
        <v>9.1331015136417708</v>
      </c>
      <c r="X295">
        <v>53.555672331793097</v>
      </c>
      <c r="Y295">
        <v>1.6829423066142399</v>
      </c>
      <c r="Z295">
        <v>608882.76520355896</v>
      </c>
      <c r="AA295">
        <v>239268.438978458</v>
      </c>
      <c r="AB295">
        <v>449</v>
      </c>
      <c r="AC295">
        <v>465</v>
      </c>
      <c r="AD295" t="s">
        <v>711</v>
      </c>
      <c r="AE295" t="s">
        <v>702</v>
      </c>
      <c r="AF295" t="s">
        <v>703</v>
      </c>
      <c r="AG295" s="2">
        <v>0.29106280577669302</v>
      </c>
      <c r="AH295" s="2">
        <v>0.30140393607106802</v>
      </c>
      <c r="AI295" s="2">
        <v>1.0341130294375099E-2</v>
      </c>
      <c r="AJ295" s="2">
        <v>1.0341130294375099E-2</v>
      </c>
      <c r="AK295" s="2">
        <v>3.55288621188821E-2</v>
      </c>
      <c r="AL295" s="2">
        <v>0.282120644428074</v>
      </c>
      <c r="AM295" t="s">
        <v>710</v>
      </c>
    </row>
    <row r="296" spans="1:39" x14ac:dyDescent="0.25">
      <c r="A296">
        <v>2</v>
      </c>
      <c r="B296">
        <v>7.6217573221757302</v>
      </c>
      <c r="C296">
        <v>176</v>
      </c>
      <c r="D296">
        <v>578</v>
      </c>
      <c r="E296">
        <v>-0.58075635356766997</v>
      </c>
      <c r="F296">
        <v>-0.30678275443442399</v>
      </c>
      <c r="G296">
        <v>7.2658981442603601</v>
      </c>
      <c r="H296">
        <v>26</v>
      </c>
      <c r="I296">
        <v>482</v>
      </c>
      <c r="J296">
        <v>164</v>
      </c>
      <c r="K296">
        <v>189</v>
      </c>
      <c r="L296" t="s">
        <v>187</v>
      </c>
      <c r="M296">
        <v>608876.03486327396</v>
      </c>
      <c r="N296">
        <v>239269.597931508</v>
      </c>
      <c r="O296">
        <v>608877.77973404306</v>
      </c>
      <c r="P296">
        <v>239276.65120747301</v>
      </c>
      <c r="Q296">
        <v>92.167930603027301</v>
      </c>
      <c r="R296">
        <v>227.17</v>
      </c>
      <c r="S296">
        <v>193.89511201516501</v>
      </c>
      <c r="U296">
        <v>-33.274887984834898</v>
      </c>
      <c r="V296" t="s">
        <v>40</v>
      </c>
      <c r="W296">
        <v>6.9305410332204804</v>
      </c>
      <c r="X296">
        <v>61.454953166534999</v>
      </c>
      <c r="Y296">
        <v>1.60863385377247</v>
      </c>
      <c r="Z296">
        <v>608876.11539768404</v>
      </c>
      <c r="AA296">
        <v>239269.92347505499</v>
      </c>
      <c r="AB296">
        <v>163</v>
      </c>
      <c r="AC296">
        <v>189</v>
      </c>
      <c r="AD296" t="s">
        <v>713</v>
      </c>
      <c r="AE296" t="s">
        <v>714</v>
      </c>
      <c r="AF296" t="s">
        <v>715</v>
      </c>
      <c r="AG296" s="2">
        <v>0.26680757196196803</v>
      </c>
      <c r="AH296" s="2">
        <v>0.26680880973754001</v>
      </c>
      <c r="AI296" s="2">
        <v>1.23777557259341E-6</v>
      </c>
      <c r="AJ296" s="2">
        <v>1.23777557259341E-6</v>
      </c>
      <c r="AK296" s="2">
        <v>4.6392070640703196E-6</v>
      </c>
      <c r="AL296" s="2">
        <v>0.24599334117029401</v>
      </c>
      <c r="AM296" t="s">
        <v>712</v>
      </c>
    </row>
    <row r="297" spans="1:39" x14ac:dyDescent="0.25">
      <c r="A297">
        <v>0</v>
      </c>
      <c r="B297">
        <v>8.2913580246913501</v>
      </c>
      <c r="C297">
        <v>620</v>
      </c>
      <c r="D297">
        <v>551</v>
      </c>
      <c r="E297">
        <v>0.20788992720226299</v>
      </c>
      <c r="F297">
        <v>-0.30893074627451</v>
      </c>
      <c r="G297">
        <v>7.8988385898080899</v>
      </c>
      <c r="H297">
        <v>18</v>
      </c>
      <c r="I297">
        <v>469</v>
      </c>
      <c r="J297">
        <v>611</v>
      </c>
      <c r="K297">
        <v>628</v>
      </c>
      <c r="L297" t="s">
        <v>187</v>
      </c>
      <c r="M297">
        <v>608875.85797012399</v>
      </c>
      <c r="N297">
        <v>239268.98971450501</v>
      </c>
      <c r="O297">
        <v>608877.77973404306</v>
      </c>
      <c r="P297">
        <v>239276.65120747301</v>
      </c>
      <c r="Q297">
        <v>92.167930603027301</v>
      </c>
      <c r="R297">
        <v>182.17</v>
      </c>
      <c r="S297">
        <v>194.081215431971</v>
      </c>
      <c r="U297">
        <v>11.911215431971501</v>
      </c>
      <c r="V297" t="s">
        <v>40</v>
      </c>
      <c r="W297">
        <v>6.9533236291371399</v>
      </c>
      <c r="X297">
        <v>61.268849749728503</v>
      </c>
      <c r="Y297">
        <v>1.60863385377247</v>
      </c>
      <c r="Z297">
        <v>608876.08801109996</v>
      </c>
      <c r="AA297">
        <v>239269.906818474</v>
      </c>
      <c r="AB297">
        <v>611</v>
      </c>
      <c r="AC297">
        <v>629</v>
      </c>
      <c r="AD297" t="s">
        <v>701</v>
      </c>
      <c r="AE297" t="s">
        <v>716</v>
      </c>
      <c r="AF297" t="s">
        <v>715</v>
      </c>
      <c r="AG297" s="2">
        <v>0.26680757196196803</v>
      </c>
      <c r="AH297" s="2">
        <v>0.26680880973754001</v>
      </c>
      <c r="AI297" s="2">
        <v>1.23777557259341E-6</v>
      </c>
      <c r="AJ297" s="2">
        <v>1.23777557259341E-6</v>
      </c>
      <c r="AK297" s="2">
        <v>4.6392070640703196E-6</v>
      </c>
      <c r="AL297" s="2">
        <v>0.23400910375766101</v>
      </c>
      <c r="AM297" t="s">
        <v>700</v>
      </c>
    </row>
    <row r="298" spans="1:39" x14ac:dyDescent="0.25">
      <c r="A298">
        <v>3</v>
      </c>
      <c r="B298">
        <v>10.063095238095199</v>
      </c>
      <c r="C298">
        <v>766</v>
      </c>
      <c r="D298">
        <v>514</v>
      </c>
      <c r="E298">
        <v>0.46051772876727098</v>
      </c>
      <c r="F298">
        <v>-0.22364985745475799</v>
      </c>
      <c r="G298">
        <v>9.8124682551078806</v>
      </c>
      <c r="H298">
        <v>15</v>
      </c>
      <c r="I298">
        <v>450</v>
      </c>
      <c r="J298">
        <v>760</v>
      </c>
      <c r="K298">
        <v>774</v>
      </c>
      <c r="L298" t="s">
        <v>717</v>
      </c>
      <c r="M298">
        <v>608876.18288893602</v>
      </c>
      <c r="N298">
        <v>239269.86406772601</v>
      </c>
      <c r="O298">
        <v>608867.23665537301</v>
      </c>
      <c r="P298">
        <v>239273.89512692799</v>
      </c>
      <c r="Q298">
        <v>42.870552062988203</v>
      </c>
      <c r="R298">
        <v>87.87</v>
      </c>
      <c r="S298">
        <v>114.255722249315</v>
      </c>
      <c r="U298">
        <v>26.385722249314998</v>
      </c>
      <c r="V298" t="s">
        <v>40</v>
      </c>
      <c r="W298">
        <v>9.7084037066565294</v>
      </c>
      <c r="X298">
        <v>38.905657067614797</v>
      </c>
      <c r="Y298">
        <v>0.74823228564679301</v>
      </c>
      <c r="Z298">
        <v>608876.08801109996</v>
      </c>
      <c r="AA298">
        <v>239269.906818474</v>
      </c>
      <c r="AB298">
        <v>758.5</v>
      </c>
      <c r="AC298">
        <v>773.5</v>
      </c>
      <c r="AD298" t="s">
        <v>719</v>
      </c>
      <c r="AE298" t="s">
        <v>716</v>
      </c>
      <c r="AF298" t="s">
        <v>715</v>
      </c>
      <c r="AG298" s="2">
        <v>0.26680757196196803</v>
      </c>
      <c r="AH298" s="2">
        <v>0.26680880973754001</v>
      </c>
      <c r="AI298" s="2">
        <v>1.23777557259341E-6</v>
      </c>
      <c r="AJ298" s="2">
        <v>1.23777557259341E-6</v>
      </c>
      <c r="AK298" s="2">
        <v>4.6392070640703196E-6</v>
      </c>
      <c r="AL298" s="2">
        <v>0.22824320172902901</v>
      </c>
      <c r="AM298" t="s">
        <v>718</v>
      </c>
    </row>
    <row r="299" spans="1:39" x14ac:dyDescent="0.25">
      <c r="A299">
        <v>1</v>
      </c>
      <c r="B299">
        <v>10.2454545454545</v>
      </c>
      <c r="C299">
        <v>338</v>
      </c>
      <c r="D299">
        <v>506</v>
      </c>
      <c r="E299">
        <v>-0.32759844095053098</v>
      </c>
      <c r="F299">
        <v>-0.22189395924873401</v>
      </c>
      <c r="G299">
        <v>9.9942603970228401</v>
      </c>
      <c r="H299">
        <v>18</v>
      </c>
      <c r="I299">
        <v>446</v>
      </c>
      <c r="J299">
        <v>269</v>
      </c>
      <c r="K299">
        <v>345</v>
      </c>
      <c r="L299" t="s">
        <v>717</v>
      </c>
      <c r="M299">
        <v>608876.359758412</v>
      </c>
      <c r="N299">
        <v>239269.81416725999</v>
      </c>
      <c r="O299">
        <v>608867.23665537301</v>
      </c>
      <c r="P299">
        <v>239273.89512692799</v>
      </c>
      <c r="Q299">
        <v>42.870552062988203</v>
      </c>
      <c r="R299">
        <v>132.87</v>
      </c>
      <c r="S299">
        <v>114.099991958468</v>
      </c>
      <c r="U299">
        <v>-18.770008041531099</v>
      </c>
      <c r="V299" t="s">
        <v>40</v>
      </c>
      <c r="W299">
        <v>9.7265658705826397</v>
      </c>
      <c r="X299">
        <v>38.749926776768703</v>
      </c>
      <c r="Y299">
        <v>0.74823228564679301</v>
      </c>
      <c r="Z299">
        <v>608876.11539768404</v>
      </c>
      <c r="AA299">
        <v>239269.92347505499</v>
      </c>
      <c r="AB299">
        <v>329</v>
      </c>
      <c r="AC299">
        <v>347</v>
      </c>
      <c r="AD299" t="s">
        <v>721</v>
      </c>
      <c r="AE299" t="s">
        <v>714</v>
      </c>
      <c r="AF299" t="s">
        <v>715</v>
      </c>
      <c r="AG299" s="2">
        <v>0.26680757196196803</v>
      </c>
      <c r="AH299" s="2">
        <v>0.26680880973754001</v>
      </c>
      <c r="AI299" s="2">
        <v>1.23777557259341E-6</v>
      </c>
      <c r="AJ299" s="2">
        <v>1.23777557259341E-6</v>
      </c>
      <c r="AK299" s="2">
        <v>4.6392070640703196E-6</v>
      </c>
      <c r="AL299" s="2">
        <v>0.30651621896291398</v>
      </c>
      <c r="AM299" t="s">
        <v>720</v>
      </c>
    </row>
    <row r="300" spans="1:39" x14ac:dyDescent="0.25">
      <c r="A300">
        <v>0</v>
      </c>
      <c r="B300">
        <v>19.745238095238001</v>
      </c>
      <c r="C300">
        <v>426</v>
      </c>
      <c r="D300">
        <v>448</v>
      </c>
      <c r="E300">
        <v>-0.16641530118311501</v>
      </c>
      <c r="F300">
        <v>-0.122654314842939</v>
      </c>
      <c r="G300">
        <v>19.596899722943899</v>
      </c>
      <c r="H300">
        <v>9</v>
      </c>
      <c r="I300">
        <v>417</v>
      </c>
      <c r="J300">
        <v>422</v>
      </c>
      <c r="K300">
        <v>430</v>
      </c>
      <c r="L300" t="s">
        <v>722</v>
      </c>
      <c r="M300">
        <v>608877.11467943597</v>
      </c>
      <c r="N300">
        <v>239269.54159015999</v>
      </c>
      <c r="O300">
        <v>608861.24942580599</v>
      </c>
      <c r="P300">
        <v>239281.045163779</v>
      </c>
      <c r="Q300">
        <v>45.403797149658203</v>
      </c>
      <c r="R300">
        <v>135.47999999999999</v>
      </c>
      <c r="S300">
        <v>125.945105595809</v>
      </c>
      <c r="U300">
        <v>-9.5348944041909398</v>
      </c>
      <c r="V300" t="s">
        <v>40</v>
      </c>
      <c r="W300">
        <v>18.6767114162535</v>
      </c>
      <c r="X300">
        <v>108.530493858364</v>
      </c>
      <c r="Y300">
        <v>0.792445753169152</v>
      </c>
      <c r="Z300">
        <v>608876.36971359595</v>
      </c>
      <c r="AA300">
        <v>239270.08174978101</v>
      </c>
      <c r="AB300">
        <v>421.5</v>
      </c>
      <c r="AC300">
        <v>430.5</v>
      </c>
      <c r="AD300" t="s">
        <v>724</v>
      </c>
      <c r="AE300" t="s">
        <v>725</v>
      </c>
      <c r="AF300" t="s">
        <v>715</v>
      </c>
      <c r="AG300" s="2">
        <v>0.26680757196196803</v>
      </c>
      <c r="AH300" s="2">
        <v>0.26680880973754001</v>
      </c>
      <c r="AI300" s="2">
        <v>1.23777557259341E-6</v>
      </c>
      <c r="AJ300" s="2">
        <v>1.23777557259341E-6</v>
      </c>
      <c r="AK300" s="2">
        <v>4.6392070640703196E-6</v>
      </c>
      <c r="AL300" s="2">
        <v>0.31928218306780498</v>
      </c>
      <c r="AM300" t="s">
        <v>723</v>
      </c>
    </row>
    <row r="301" spans="1:39" x14ac:dyDescent="0.25">
      <c r="A301">
        <v>0</v>
      </c>
      <c r="B301">
        <v>6.5762557077625496</v>
      </c>
      <c r="C301">
        <v>813</v>
      </c>
      <c r="D301">
        <v>623</v>
      </c>
      <c r="E301">
        <v>0.53146796345699499</v>
      </c>
      <c r="F301">
        <v>-0.38258120105945598</v>
      </c>
      <c r="G301">
        <v>6.1008195318415996</v>
      </c>
      <c r="H301">
        <v>23</v>
      </c>
      <c r="I301">
        <v>526</v>
      </c>
      <c r="J301">
        <v>801</v>
      </c>
      <c r="K301">
        <v>823</v>
      </c>
      <c r="L301" t="s">
        <v>179</v>
      </c>
      <c r="M301">
        <v>608839.71305148001</v>
      </c>
      <c r="N301">
        <v>239272.54163201799</v>
      </c>
      <c r="O301">
        <v>608843.20019230095</v>
      </c>
      <c r="P301">
        <v>239277.54761322599</v>
      </c>
      <c r="Q301">
        <v>94.405387878417898</v>
      </c>
      <c r="R301">
        <v>184.41</v>
      </c>
      <c r="S301">
        <v>214.86087125249799</v>
      </c>
      <c r="U301">
        <v>30.4508712524988</v>
      </c>
      <c r="V301" t="s">
        <v>40</v>
      </c>
      <c r="W301">
        <v>5.5528025707120996</v>
      </c>
      <c r="X301">
        <v>60.060690135074097</v>
      </c>
      <c r="Y301">
        <v>1.64768485010073</v>
      </c>
      <c r="Z301">
        <v>608840.02629010403</v>
      </c>
      <c r="AA301">
        <v>239272.99130318</v>
      </c>
      <c r="AB301">
        <v>801.5</v>
      </c>
      <c r="AC301">
        <v>824.5</v>
      </c>
      <c r="AD301" t="s">
        <v>727</v>
      </c>
      <c r="AE301" t="s">
        <v>728</v>
      </c>
      <c r="AF301" t="s">
        <v>729</v>
      </c>
      <c r="AG301" s="2">
        <v>0.21829710433252</v>
      </c>
      <c r="AH301" s="2">
        <v>0.212960110833123</v>
      </c>
      <c r="AI301" s="2">
        <v>-5.3369934993967296E-3</v>
      </c>
      <c r="AJ301" s="2">
        <v>5.3369934993967296E-3</v>
      </c>
      <c r="AK301" s="2">
        <v>2.44483018485997E-2</v>
      </c>
      <c r="AL301" s="2">
        <v>0.185366166687566</v>
      </c>
      <c r="AM301" t="s">
        <v>726</v>
      </c>
    </row>
    <row r="302" spans="1:39" x14ac:dyDescent="0.25">
      <c r="A302">
        <v>0</v>
      </c>
      <c r="B302">
        <v>7.2026666666666603</v>
      </c>
      <c r="C302">
        <v>378</v>
      </c>
      <c r="D302">
        <v>596</v>
      </c>
      <c r="E302">
        <v>-0.25597730301300498</v>
      </c>
      <c r="F302">
        <v>-0.38099836408847398</v>
      </c>
      <c r="G302">
        <v>6.6861912361521698</v>
      </c>
      <c r="H302">
        <v>20</v>
      </c>
      <c r="I302">
        <v>510</v>
      </c>
      <c r="J302">
        <v>368</v>
      </c>
      <c r="K302">
        <v>387</v>
      </c>
      <c r="L302" t="s">
        <v>179</v>
      </c>
      <c r="M302">
        <v>608839.38970045</v>
      </c>
      <c r="N302">
        <v>239272.05349772799</v>
      </c>
      <c r="O302">
        <v>608843.20019230095</v>
      </c>
      <c r="P302">
        <v>239277.54761322599</v>
      </c>
      <c r="Q302">
        <v>94.405387878417898</v>
      </c>
      <c r="R302">
        <v>229.41</v>
      </c>
      <c r="S302">
        <v>214.74358088621301</v>
      </c>
      <c r="U302">
        <v>-14.666419113786599</v>
      </c>
      <c r="V302" t="s">
        <v>40</v>
      </c>
      <c r="W302">
        <v>5.55413295292783</v>
      </c>
      <c r="X302">
        <v>60.177980501359599</v>
      </c>
      <c r="Y302">
        <v>1.64768485010073</v>
      </c>
      <c r="Z302">
        <v>608840.03486579296</v>
      </c>
      <c r="AA302">
        <v>239272.983722237</v>
      </c>
      <c r="AB302">
        <v>368</v>
      </c>
      <c r="AC302">
        <v>388</v>
      </c>
      <c r="AD302" t="s">
        <v>731</v>
      </c>
      <c r="AE302" t="s">
        <v>732</v>
      </c>
      <c r="AF302" t="s">
        <v>729</v>
      </c>
      <c r="AG302" s="2">
        <v>0.21829710433252</v>
      </c>
      <c r="AH302" s="2">
        <v>0.212960110833123</v>
      </c>
      <c r="AI302" s="2">
        <v>-5.3369934993967296E-3</v>
      </c>
      <c r="AJ302" s="2">
        <v>5.3369934993967296E-3</v>
      </c>
      <c r="AK302" s="2">
        <v>2.44483018485997E-2</v>
      </c>
      <c r="AL302" s="2">
        <v>0.20302078813900101</v>
      </c>
      <c r="AM302" t="s">
        <v>730</v>
      </c>
    </row>
    <row r="303" spans="1:39" x14ac:dyDescent="0.25">
      <c r="A303">
        <v>1</v>
      </c>
      <c r="B303">
        <v>9.9838509316770097</v>
      </c>
      <c r="C303">
        <v>436</v>
      </c>
      <c r="D303">
        <v>531</v>
      </c>
      <c r="E303">
        <v>-0.14736148108865199</v>
      </c>
      <c r="F303">
        <v>-0.27671187480734399</v>
      </c>
      <c r="G303">
        <v>9.6040545924056104</v>
      </c>
      <c r="H303">
        <v>15</v>
      </c>
      <c r="I303">
        <v>458</v>
      </c>
      <c r="J303">
        <v>434</v>
      </c>
      <c r="K303">
        <v>448</v>
      </c>
      <c r="L303" t="s">
        <v>167</v>
      </c>
      <c r="M303">
        <v>608841.168931355</v>
      </c>
      <c r="N303">
        <v>239271.981203806</v>
      </c>
      <c r="O303">
        <v>608833.97334449901</v>
      </c>
      <c r="P303">
        <v>239278.342130973</v>
      </c>
      <c r="Q303">
        <v>94.927764892578097</v>
      </c>
      <c r="R303">
        <v>139.91999999999999</v>
      </c>
      <c r="S303">
        <v>131.47680907082301</v>
      </c>
      <c r="U303">
        <v>-8.4431909291766303</v>
      </c>
      <c r="V303" t="s">
        <v>40</v>
      </c>
      <c r="W303">
        <v>8.0904007672834304</v>
      </c>
      <c r="X303">
        <v>36.5552476832503</v>
      </c>
      <c r="Y303">
        <v>1.6568020489345601</v>
      </c>
      <c r="Z303">
        <v>608840.03486579296</v>
      </c>
      <c r="AA303">
        <v>239272.983722237</v>
      </c>
      <c r="AB303">
        <v>428.5</v>
      </c>
      <c r="AC303">
        <v>443.5</v>
      </c>
      <c r="AD303" t="s">
        <v>734</v>
      </c>
      <c r="AE303" t="s">
        <v>732</v>
      </c>
      <c r="AF303" t="s">
        <v>729</v>
      </c>
      <c r="AG303" s="2">
        <v>0.21829710433252</v>
      </c>
      <c r="AH303" s="2">
        <v>0.212960110833123</v>
      </c>
      <c r="AI303" s="2">
        <v>-5.3369934993967296E-3</v>
      </c>
      <c r="AJ303" s="2">
        <v>5.3369934993967296E-3</v>
      </c>
      <c r="AK303" s="2">
        <v>2.44483018485997E-2</v>
      </c>
      <c r="AL303" s="2">
        <v>0.231890780897129</v>
      </c>
      <c r="AM303" t="s">
        <v>733</v>
      </c>
    </row>
    <row r="304" spans="1:39" x14ac:dyDescent="0.25">
      <c r="A304">
        <v>1</v>
      </c>
      <c r="B304">
        <v>9.9838509316770097</v>
      </c>
      <c r="C304">
        <v>436</v>
      </c>
      <c r="D304">
        <v>531</v>
      </c>
      <c r="E304">
        <v>-0.14736148108865199</v>
      </c>
      <c r="F304">
        <v>-0.27671187480734399</v>
      </c>
      <c r="G304">
        <v>9.6040545924056104</v>
      </c>
      <c r="H304">
        <v>15</v>
      </c>
      <c r="I304">
        <v>458</v>
      </c>
      <c r="J304">
        <v>434</v>
      </c>
      <c r="K304">
        <v>448</v>
      </c>
      <c r="L304" t="s">
        <v>167</v>
      </c>
      <c r="M304">
        <v>608841.168931355</v>
      </c>
      <c r="N304">
        <v>239271.981203806</v>
      </c>
      <c r="O304">
        <v>608833.97334449901</v>
      </c>
      <c r="P304">
        <v>239278.342130973</v>
      </c>
      <c r="Q304">
        <v>94.927764892578097</v>
      </c>
      <c r="R304">
        <v>139.91999999999999</v>
      </c>
      <c r="S304">
        <v>131.47680907082301</v>
      </c>
      <c r="U304">
        <v>-8.4431909291766303</v>
      </c>
      <c r="V304" t="s">
        <v>40</v>
      </c>
      <c r="W304">
        <v>8.0789546702312993</v>
      </c>
      <c r="X304">
        <v>36.5552476832503</v>
      </c>
      <c r="Y304">
        <v>1.6568020489345601</v>
      </c>
      <c r="Z304">
        <v>608840.02629010403</v>
      </c>
      <c r="AA304">
        <v>239272.99130318</v>
      </c>
      <c r="AB304">
        <v>428.5</v>
      </c>
      <c r="AC304">
        <v>443.5</v>
      </c>
      <c r="AD304" t="s">
        <v>734</v>
      </c>
      <c r="AE304" t="s">
        <v>728</v>
      </c>
      <c r="AF304" t="s">
        <v>729</v>
      </c>
      <c r="AG304" s="2">
        <v>0.21829710433252</v>
      </c>
      <c r="AH304" s="2">
        <v>0.212960110833123</v>
      </c>
      <c r="AI304" s="2">
        <v>-5.3369934993967296E-3</v>
      </c>
      <c r="AJ304" s="2">
        <v>5.3369934993967296E-3</v>
      </c>
      <c r="AK304" s="2">
        <v>2.44483018485997E-2</v>
      </c>
      <c r="AL304" s="2">
        <v>0.23156270760879699</v>
      </c>
      <c r="AM304" t="s">
        <v>733</v>
      </c>
    </row>
    <row r="305" spans="1:40" x14ac:dyDescent="0.25">
      <c r="A305">
        <v>0</v>
      </c>
      <c r="B305">
        <v>6.6798507462686496</v>
      </c>
      <c r="C305">
        <v>933</v>
      </c>
      <c r="D305">
        <v>602</v>
      </c>
      <c r="E305">
        <v>0.68817086047694798</v>
      </c>
      <c r="F305">
        <v>-0.317734765293542</v>
      </c>
      <c r="G305">
        <v>6.3454944855003896</v>
      </c>
      <c r="H305">
        <v>31</v>
      </c>
      <c r="I305">
        <v>495</v>
      </c>
      <c r="J305">
        <v>917</v>
      </c>
      <c r="K305">
        <v>947</v>
      </c>
      <c r="L305" t="s">
        <v>167</v>
      </c>
      <c r="M305">
        <v>608829.53764925897</v>
      </c>
      <c r="N305">
        <v>239273.80452058799</v>
      </c>
      <c r="O305">
        <v>608833.97334449901</v>
      </c>
      <c r="P305">
        <v>239278.342130973</v>
      </c>
      <c r="Q305">
        <v>94.927764892578097</v>
      </c>
      <c r="R305">
        <v>184.92</v>
      </c>
      <c r="S305">
        <v>224.349285889215</v>
      </c>
      <c r="U305">
        <v>39.429285889215301</v>
      </c>
      <c r="V305" t="s">
        <v>40</v>
      </c>
      <c r="W305">
        <v>6.5586630482285999</v>
      </c>
      <c r="X305">
        <v>129.42772450164199</v>
      </c>
      <c r="Y305">
        <v>1.6568020489345601</v>
      </c>
      <c r="Z305">
        <v>608829.38863789698</v>
      </c>
      <c r="AA305">
        <v>239273.65208552001</v>
      </c>
      <c r="AB305">
        <v>917.5</v>
      </c>
      <c r="AC305">
        <v>948.5</v>
      </c>
      <c r="AD305" t="s">
        <v>736</v>
      </c>
      <c r="AE305" t="s">
        <v>737</v>
      </c>
      <c r="AF305" t="s">
        <v>738</v>
      </c>
      <c r="AG305" s="2">
        <v>0.29106280577669302</v>
      </c>
      <c r="AH305" s="2">
        <v>0.26849731144171701</v>
      </c>
      <c r="AI305" s="2">
        <v>-2.2565494334976E-2</v>
      </c>
      <c r="AJ305" s="2">
        <v>2.2565494334976E-2</v>
      </c>
      <c r="AK305" s="2">
        <v>7.7527921421497295E-2</v>
      </c>
      <c r="AL305" s="2">
        <v>0.23693360344167599</v>
      </c>
      <c r="AM305" t="s">
        <v>735</v>
      </c>
    </row>
    <row r="306" spans="1:40" x14ac:dyDescent="0.25">
      <c r="A306">
        <v>1</v>
      </c>
      <c r="B306">
        <v>16.3109677419354</v>
      </c>
      <c r="C306">
        <v>749</v>
      </c>
      <c r="D306">
        <v>464</v>
      </c>
      <c r="E306">
        <v>0.43352191227220899</v>
      </c>
      <c r="F306">
        <v>-0.14085660259083199</v>
      </c>
      <c r="G306">
        <v>16.149425547526601</v>
      </c>
      <c r="H306">
        <v>13</v>
      </c>
      <c r="I306">
        <v>425</v>
      </c>
      <c r="J306">
        <v>743</v>
      </c>
      <c r="K306">
        <v>755</v>
      </c>
      <c r="L306" t="s">
        <v>179</v>
      </c>
      <c r="M306">
        <v>608827.65717147198</v>
      </c>
      <c r="N306">
        <v>239273.163728074</v>
      </c>
      <c r="O306">
        <v>608843.20019230095</v>
      </c>
      <c r="P306">
        <v>239277.54761322599</v>
      </c>
      <c r="Q306">
        <v>94.405387878417898</v>
      </c>
      <c r="R306">
        <v>229.41</v>
      </c>
      <c r="S306">
        <v>254.248975899638</v>
      </c>
      <c r="U306">
        <v>24.8389758996382</v>
      </c>
      <c r="V306" t="s">
        <v>40</v>
      </c>
      <c r="W306">
        <v>14.350406655221599</v>
      </c>
      <c r="X306">
        <v>20.6725854879347</v>
      </c>
      <c r="Y306">
        <v>1.64768485010073</v>
      </c>
      <c r="Z306">
        <v>608829.38863789698</v>
      </c>
      <c r="AA306">
        <v>239273.65208552001</v>
      </c>
      <c r="AB306">
        <v>742.5</v>
      </c>
      <c r="AC306">
        <v>755.5</v>
      </c>
      <c r="AD306" t="s">
        <v>731</v>
      </c>
      <c r="AE306" t="s">
        <v>737</v>
      </c>
      <c r="AF306" t="s">
        <v>738</v>
      </c>
      <c r="AG306" s="2">
        <v>0.29106280577669302</v>
      </c>
      <c r="AH306" s="2">
        <v>0.26849731144171701</v>
      </c>
      <c r="AI306" s="2">
        <v>-2.2565494334976E-2</v>
      </c>
      <c r="AJ306" s="2">
        <v>2.2565494334976E-2</v>
      </c>
      <c r="AK306" s="2">
        <v>7.7527921421497295E-2</v>
      </c>
      <c r="AL306" s="2">
        <v>0.300061019441758</v>
      </c>
      <c r="AM306" t="s">
        <v>730</v>
      </c>
    </row>
    <row r="307" spans="1:40" x14ac:dyDescent="0.25">
      <c r="A307">
        <v>2</v>
      </c>
      <c r="B307">
        <v>6.5158415841584096</v>
      </c>
      <c r="C307">
        <v>62</v>
      </c>
      <c r="D307">
        <v>607</v>
      </c>
      <c r="E307">
        <v>-0.72103811085485103</v>
      </c>
      <c r="F307">
        <v>-0.316173753632014</v>
      </c>
      <c r="G307">
        <v>6.1928648426393096</v>
      </c>
      <c r="H307">
        <v>25</v>
      </c>
      <c r="I307">
        <v>531</v>
      </c>
      <c r="J307">
        <v>52</v>
      </c>
      <c r="K307">
        <v>76</v>
      </c>
      <c r="L307" t="s">
        <v>140</v>
      </c>
      <c r="M307">
        <v>608809.12892908603</v>
      </c>
      <c r="N307">
        <v>239275.768633225</v>
      </c>
      <c r="O307">
        <v>608805.39744481095</v>
      </c>
      <c r="P307">
        <v>239280.71106178401</v>
      </c>
      <c r="Q307">
        <v>94.289535522460895</v>
      </c>
      <c r="R307">
        <v>184.26</v>
      </c>
      <c r="S307">
        <v>142.94755937993099</v>
      </c>
      <c r="U307">
        <v>-41.312440620068898</v>
      </c>
      <c r="V307" t="s">
        <v>40</v>
      </c>
      <c r="W307">
        <v>6.9657513021939597</v>
      </c>
      <c r="X307">
        <v>48.512263975978698</v>
      </c>
      <c r="Y307">
        <v>1.6456628450430899</v>
      </c>
      <c r="Z307">
        <v>608809.59462852299</v>
      </c>
      <c r="AA307">
        <v>239275.15180463201</v>
      </c>
      <c r="AB307">
        <v>49.5</v>
      </c>
      <c r="AC307">
        <v>74.5</v>
      </c>
      <c r="AD307" t="s">
        <v>740</v>
      </c>
      <c r="AE307" t="s">
        <v>741</v>
      </c>
      <c r="AF307" t="s">
        <v>742</v>
      </c>
      <c r="AG307" s="2">
        <v>0.210212026394278</v>
      </c>
      <c r="AH307" s="2">
        <v>0.203308024464844</v>
      </c>
      <c r="AI307" s="2">
        <v>-6.9040019294339897E-3</v>
      </c>
      <c r="AJ307" s="2">
        <v>6.9040019294339897E-3</v>
      </c>
      <c r="AK307" s="2">
        <v>3.2843039705467203E-2</v>
      </c>
      <c r="AL307" s="2">
        <v>0.19190223653210201</v>
      </c>
      <c r="AM307" t="s">
        <v>739</v>
      </c>
    </row>
    <row r="308" spans="1:40" x14ac:dyDescent="0.25">
      <c r="A308">
        <v>3</v>
      </c>
      <c r="B308">
        <v>9.5352941176470498</v>
      </c>
      <c r="C308">
        <v>510</v>
      </c>
      <c r="D308">
        <v>533</v>
      </c>
      <c r="E308">
        <v>-3.9062301319669999E-3</v>
      </c>
      <c r="F308">
        <v>-0.283191957364957</v>
      </c>
      <c r="G308">
        <v>9.1554883678858197</v>
      </c>
      <c r="H308">
        <v>15</v>
      </c>
      <c r="I308">
        <v>460</v>
      </c>
      <c r="J308">
        <v>504</v>
      </c>
      <c r="K308">
        <v>518</v>
      </c>
      <c r="L308" t="s">
        <v>143</v>
      </c>
      <c r="M308">
        <v>608808.21579600498</v>
      </c>
      <c r="N308">
        <v>239273.95515396199</v>
      </c>
      <c r="O308">
        <v>608815.13037076895</v>
      </c>
      <c r="P308">
        <v>239279.95612247501</v>
      </c>
      <c r="Q308">
        <v>94.297584533691406</v>
      </c>
      <c r="R308">
        <v>229.27</v>
      </c>
      <c r="S308">
        <v>229.046189499631</v>
      </c>
      <c r="U308">
        <v>-0.223810500368538</v>
      </c>
      <c r="V308" t="s">
        <v>40</v>
      </c>
      <c r="W308">
        <v>7.3297961872533604</v>
      </c>
      <c r="X308">
        <v>45.3891059043208</v>
      </c>
      <c r="Y308">
        <v>1.64580332679059</v>
      </c>
      <c r="Z308">
        <v>608809.59462852299</v>
      </c>
      <c r="AA308">
        <v>239275.15180463201</v>
      </c>
      <c r="AB308">
        <v>502.5</v>
      </c>
      <c r="AC308">
        <v>517.5</v>
      </c>
      <c r="AD308" t="s">
        <v>744</v>
      </c>
      <c r="AE308" t="s">
        <v>741</v>
      </c>
      <c r="AF308" t="s">
        <v>742</v>
      </c>
      <c r="AG308" s="2">
        <v>0.210212026394278</v>
      </c>
      <c r="AH308" s="2">
        <v>0.203308024464844</v>
      </c>
      <c r="AI308" s="2">
        <v>-6.9040019294339897E-3</v>
      </c>
      <c r="AJ308" s="2">
        <v>6.9040019294339897E-3</v>
      </c>
      <c r="AK308" s="2">
        <v>3.2843039705467203E-2</v>
      </c>
      <c r="AL308" s="2">
        <v>0.214713812397586</v>
      </c>
      <c r="AM308" t="s">
        <v>743</v>
      </c>
    </row>
    <row r="309" spans="1:40" x14ac:dyDescent="0.25">
      <c r="A309">
        <v>0</v>
      </c>
      <c r="B309">
        <v>7.4828025477707003</v>
      </c>
      <c r="C309">
        <v>919</v>
      </c>
      <c r="D309">
        <v>595</v>
      </c>
      <c r="E309">
        <v>0.67163684522104705</v>
      </c>
      <c r="F309">
        <v>-0.31206049664944002</v>
      </c>
      <c r="G309">
        <v>7.1214054565053297</v>
      </c>
      <c r="H309">
        <v>85</v>
      </c>
      <c r="I309">
        <v>494</v>
      </c>
      <c r="J309">
        <v>875</v>
      </c>
      <c r="K309">
        <v>959</v>
      </c>
      <c r="L309" t="s">
        <v>128</v>
      </c>
      <c r="M309">
        <v>608790.84913925698</v>
      </c>
      <c r="N309">
        <v>239276.266978926</v>
      </c>
      <c r="O309">
        <v>608795.68789470103</v>
      </c>
      <c r="P309">
        <v>239281.492001551</v>
      </c>
      <c r="Q309">
        <v>94.312919616699205</v>
      </c>
      <c r="R309">
        <v>184.32</v>
      </c>
      <c r="S309">
        <v>222.80195659664699</v>
      </c>
      <c r="U309">
        <v>38.481956596647201</v>
      </c>
      <c r="V309" t="s">
        <v>40</v>
      </c>
      <c r="W309">
        <v>6.6660632432862901</v>
      </c>
      <c r="X309">
        <v>52.071980325870697</v>
      </c>
      <c r="Y309">
        <v>1.6460709744801501</v>
      </c>
      <c r="Z309">
        <v>608791.158528973</v>
      </c>
      <c r="AA309">
        <v>239276.60106654101</v>
      </c>
      <c r="AB309">
        <v>876.5</v>
      </c>
      <c r="AC309">
        <v>961.5</v>
      </c>
      <c r="AD309" t="s">
        <v>746</v>
      </c>
      <c r="AE309" t="s">
        <v>747</v>
      </c>
      <c r="AF309" t="s">
        <v>748</v>
      </c>
      <c r="AG309" s="2">
        <v>0.67914654681228304</v>
      </c>
      <c r="AH309" s="2">
        <v>0.66555407228999197</v>
      </c>
      <c r="AI309" s="2">
        <v>-1.35924745222907E-2</v>
      </c>
      <c r="AJ309" s="2">
        <v>1.35924745222907E-2</v>
      </c>
      <c r="AK309" s="2">
        <v>2.00140523221237E-2</v>
      </c>
      <c r="AL309" s="2">
        <v>0.67837602406158504</v>
      </c>
      <c r="AM309" t="s">
        <v>745</v>
      </c>
    </row>
    <row r="310" spans="1:40" x14ac:dyDescent="0.25">
      <c r="A310">
        <v>1</v>
      </c>
      <c r="B310">
        <v>8.3640591966173297</v>
      </c>
      <c r="C310">
        <v>450</v>
      </c>
      <c r="D310">
        <v>550</v>
      </c>
      <c r="E310">
        <v>-0.12050700969122501</v>
      </c>
      <c r="F310">
        <v>-0.31139601553083501</v>
      </c>
      <c r="G310">
        <v>7.9618046195065402</v>
      </c>
      <c r="H310">
        <v>53</v>
      </c>
      <c r="I310">
        <v>468</v>
      </c>
      <c r="J310">
        <v>424</v>
      </c>
      <c r="K310">
        <v>476</v>
      </c>
      <c r="L310" t="s">
        <v>128</v>
      </c>
      <c r="M310">
        <v>608790.31764490996</v>
      </c>
      <c r="N310">
        <v>239275.614012951</v>
      </c>
      <c r="O310">
        <v>608795.68789470103</v>
      </c>
      <c r="P310">
        <v>239281.492001551</v>
      </c>
      <c r="Q310">
        <v>94.312919616699205</v>
      </c>
      <c r="R310">
        <v>229.32</v>
      </c>
      <c r="S310">
        <v>222.41545694294999</v>
      </c>
      <c r="U310">
        <v>-6.9045430570492696</v>
      </c>
      <c r="V310" t="s">
        <v>40</v>
      </c>
      <c r="W310">
        <v>6.96240030311513</v>
      </c>
      <c r="X310">
        <v>52.458479979567301</v>
      </c>
      <c r="Y310">
        <v>1.6460709744801501</v>
      </c>
      <c r="Z310">
        <v>608790.9917447</v>
      </c>
      <c r="AA310">
        <v>239276.35184657801</v>
      </c>
      <c r="AB310">
        <v>423.5</v>
      </c>
      <c r="AC310">
        <v>476.5</v>
      </c>
      <c r="AD310" t="s">
        <v>750</v>
      </c>
      <c r="AE310" t="s">
        <v>751</v>
      </c>
      <c r="AF310" t="s">
        <v>748</v>
      </c>
      <c r="AG310" s="2">
        <v>0.67914654681228304</v>
      </c>
      <c r="AH310" s="2">
        <v>0.66555407228999197</v>
      </c>
      <c r="AI310" s="2">
        <v>-1.35924745222907E-2</v>
      </c>
      <c r="AJ310" s="2">
        <v>1.35924745222907E-2</v>
      </c>
      <c r="AK310" s="2">
        <v>2.00140523221237E-2</v>
      </c>
      <c r="AL310" s="2">
        <v>0.70940619592376297</v>
      </c>
      <c r="AM310" t="s">
        <v>749</v>
      </c>
    </row>
    <row r="311" spans="1:40" x14ac:dyDescent="0.25">
      <c r="A311">
        <v>1</v>
      </c>
      <c r="B311">
        <v>8.3640591966173297</v>
      </c>
      <c r="C311">
        <v>450</v>
      </c>
      <c r="D311">
        <v>550</v>
      </c>
      <c r="E311">
        <v>-0.12050700969122501</v>
      </c>
      <c r="F311">
        <v>-0.31139601553083501</v>
      </c>
      <c r="G311">
        <v>7.9618046195065402</v>
      </c>
      <c r="H311">
        <v>53</v>
      </c>
      <c r="I311">
        <v>468</v>
      </c>
      <c r="J311">
        <v>424</v>
      </c>
      <c r="K311">
        <v>476</v>
      </c>
      <c r="L311" t="s">
        <v>128</v>
      </c>
      <c r="M311">
        <v>608790.31764490996</v>
      </c>
      <c r="N311">
        <v>239275.614012951</v>
      </c>
      <c r="O311">
        <v>608795.68789470103</v>
      </c>
      <c r="P311">
        <v>239281.492001551</v>
      </c>
      <c r="Q311">
        <v>94.312919616699205</v>
      </c>
      <c r="R311">
        <v>229.32</v>
      </c>
      <c r="S311">
        <v>222.41545694294999</v>
      </c>
      <c r="U311">
        <v>-6.9045430570492696</v>
      </c>
      <c r="V311" t="s">
        <v>40</v>
      </c>
      <c r="W311">
        <v>6.6698320993004598</v>
      </c>
      <c r="X311">
        <v>52.458479979567301</v>
      </c>
      <c r="Y311">
        <v>1.6460709744801501</v>
      </c>
      <c r="Z311">
        <v>608791.18908241496</v>
      </c>
      <c r="AA311">
        <v>239276.567841902</v>
      </c>
      <c r="AB311">
        <v>423.5</v>
      </c>
      <c r="AC311">
        <v>476.5</v>
      </c>
      <c r="AD311" t="s">
        <v>750</v>
      </c>
      <c r="AE311" t="s">
        <v>752</v>
      </c>
      <c r="AF311" t="s">
        <v>748</v>
      </c>
      <c r="AG311" s="2">
        <v>0.67914654681228304</v>
      </c>
      <c r="AH311" s="2">
        <v>0.66555407228999197</v>
      </c>
      <c r="AI311" s="2">
        <v>-1.35924745222907E-2</v>
      </c>
      <c r="AJ311" s="2">
        <v>1.35924745222907E-2</v>
      </c>
      <c r="AK311" s="2">
        <v>2.00140523221237E-2</v>
      </c>
      <c r="AL311" s="2">
        <v>0.679596117864398</v>
      </c>
      <c r="AM311" t="s">
        <v>749</v>
      </c>
    </row>
    <row r="312" spans="1:40" x14ac:dyDescent="0.25">
      <c r="A312">
        <v>0</v>
      </c>
      <c r="B312">
        <v>8.9368750000000006</v>
      </c>
      <c r="C312">
        <v>495</v>
      </c>
      <c r="D312">
        <v>532</v>
      </c>
      <c r="E312">
        <v>-3.3190931497111997E-2</v>
      </c>
      <c r="F312">
        <v>-0.28124549692441198</v>
      </c>
      <c r="G312">
        <v>8.5857495859215902</v>
      </c>
      <c r="H312">
        <v>42</v>
      </c>
      <c r="I312">
        <v>459</v>
      </c>
      <c r="J312">
        <v>474</v>
      </c>
      <c r="K312">
        <v>515</v>
      </c>
      <c r="L312" t="s">
        <v>117</v>
      </c>
      <c r="M312">
        <v>608791.70438887295</v>
      </c>
      <c r="N312">
        <v>239276.00748371499</v>
      </c>
      <c r="O312">
        <v>608785.89271375001</v>
      </c>
      <c r="P312">
        <v>239282.327256513</v>
      </c>
      <c r="Q312">
        <v>94.2615966796875</v>
      </c>
      <c r="R312">
        <v>139.30000000000001</v>
      </c>
      <c r="S312">
        <v>137.39829970710699</v>
      </c>
      <c r="U312">
        <v>-1.9017002928923199</v>
      </c>
      <c r="V312" t="s">
        <v>40</v>
      </c>
      <c r="W312">
        <v>7.8244729981524097</v>
      </c>
      <c r="X312">
        <v>42.524362784589599</v>
      </c>
      <c r="Y312">
        <v>1.6451752202475001</v>
      </c>
      <c r="Z312">
        <v>608791.18908241496</v>
      </c>
      <c r="AA312">
        <v>239276.567841902</v>
      </c>
      <c r="AB312">
        <v>474</v>
      </c>
      <c r="AC312">
        <v>516</v>
      </c>
      <c r="AD312" t="s">
        <v>754</v>
      </c>
      <c r="AE312" t="s">
        <v>752</v>
      </c>
      <c r="AF312" t="s">
        <v>748</v>
      </c>
      <c r="AG312" s="2">
        <v>0.67914654681228304</v>
      </c>
      <c r="AH312" s="2">
        <v>0.66555407228999197</v>
      </c>
      <c r="AI312" s="2">
        <v>-1.35924745222907E-2</v>
      </c>
      <c r="AJ312" s="2">
        <v>1.35924745222907E-2</v>
      </c>
      <c r="AK312" s="2">
        <v>2.00140523221237E-2</v>
      </c>
      <c r="AL312" s="2">
        <v>0.640608224879748</v>
      </c>
      <c r="AM312" t="s">
        <v>753</v>
      </c>
    </row>
    <row r="313" spans="1:40" x14ac:dyDescent="0.25">
      <c r="A313">
        <v>0</v>
      </c>
      <c r="B313">
        <v>8.9368750000000006</v>
      </c>
      <c r="C313">
        <v>495</v>
      </c>
      <c r="D313">
        <v>532</v>
      </c>
      <c r="E313">
        <v>-3.3190931497111997E-2</v>
      </c>
      <c r="F313">
        <v>-0.28124549692441198</v>
      </c>
      <c r="G313">
        <v>8.5857495859215902</v>
      </c>
      <c r="H313">
        <v>42</v>
      </c>
      <c r="I313">
        <v>459</v>
      </c>
      <c r="J313">
        <v>474</v>
      </c>
      <c r="K313">
        <v>515</v>
      </c>
      <c r="L313" t="s">
        <v>117</v>
      </c>
      <c r="M313">
        <v>608791.70438887295</v>
      </c>
      <c r="N313">
        <v>239276.00748371499</v>
      </c>
      <c r="O313">
        <v>608785.89271375001</v>
      </c>
      <c r="P313">
        <v>239282.327256513</v>
      </c>
      <c r="Q313">
        <v>94.2615966796875</v>
      </c>
      <c r="R313">
        <v>139.30000000000001</v>
      </c>
      <c r="S313">
        <v>137.39829970710699</v>
      </c>
      <c r="U313">
        <v>-1.9017002928923199</v>
      </c>
      <c r="V313" t="s">
        <v>40</v>
      </c>
      <c r="W313">
        <v>7.77933554731794</v>
      </c>
      <c r="X313">
        <v>42.524362784589599</v>
      </c>
      <c r="Y313">
        <v>1.6451752202475001</v>
      </c>
      <c r="Z313">
        <v>608791.158528973</v>
      </c>
      <c r="AA313">
        <v>239276.60106654101</v>
      </c>
      <c r="AB313">
        <v>474</v>
      </c>
      <c r="AC313">
        <v>516</v>
      </c>
      <c r="AD313" t="s">
        <v>754</v>
      </c>
      <c r="AE313" t="s">
        <v>747</v>
      </c>
      <c r="AF313" t="s">
        <v>748</v>
      </c>
      <c r="AG313" s="2">
        <v>0.67914654681228304</v>
      </c>
      <c r="AH313" s="2">
        <v>0.66555407228999197</v>
      </c>
      <c r="AI313" s="2">
        <v>-1.35924745222907E-2</v>
      </c>
      <c r="AJ313" s="2">
        <v>1.35924745222907E-2</v>
      </c>
      <c r="AK313" s="2">
        <v>2.00140523221237E-2</v>
      </c>
      <c r="AL313" s="2">
        <v>0.63691271436274599</v>
      </c>
      <c r="AM313" t="s">
        <v>753</v>
      </c>
    </row>
    <row r="314" spans="1:40" x14ac:dyDescent="0.25">
      <c r="A314">
        <v>2</v>
      </c>
      <c r="B314">
        <v>18.1679487179487</v>
      </c>
      <c r="C314">
        <v>261</v>
      </c>
      <c r="D314">
        <v>461</v>
      </c>
      <c r="E314">
        <v>-0.45580463256297998</v>
      </c>
      <c r="F314">
        <v>-0.134224883571886</v>
      </c>
      <c r="G314">
        <v>18.004534499479501</v>
      </c>
      <c r="H314">
        <v>26</v>
      </c>
      <c r="I314">
        <v>423</v>
      </c>
      <c r="J314">
        <v>174</v>
      </c>
      <c r="K314">
        <v>274</v>
      </c>
      <c r="L314" t="s">
        <v>114</v>
      </c>
      <c r="M314">
        <v>608792.57028565696</v>
      </c>
      <c r="N314">
        <v>239275.96885472699</v>
      </c>
      <c r="O314">
        <v>608776.05082669097</v>
      </c>
      <c r="P314">
        <v>239283.12921351701</v>
      </c>
      <c r="Q314">
        <v>94.5557861328125</v>
      </c>
      <c r="R314">
        <v>139.55000000000001</v>
      </c>
      <c r="S314">
        <v>113.43431827163</v>
      </c>
      <c r="U314">
        <v>-26.115681728369999</v>
      </c>
      <c r="V314" t="s">
        <v>40</v>
      </c>
      <c r="W314">
        <v>15.839479288626301</v>
      </c>
      <c r="X314">
        <v>18.775916885837098</v>
      </c>
      <c r="Y314">
        <v>1.6503097948291701</v>
      </c>
      <c r="Z314">
        <v>608790.58381159895</v>
      </c>
      <c r="AA314">
        <v>239276.82989182399</v>
      </c>
      <c r="AB314">
        <v>248</v>
      </c>
      <c r="AC314">
        <v>274</v>
      </c>
      <c r="AD314" t="s">
        <v>756</v>
      </c>
      <c r="AE314" t="s">
        <v>757</v>
      </c>
      <c r="AF314" t="s">
        <v>748</v>
      </c>
      <c r="AG314" s="2">
        <v>0.67914654681228304</v>
      </c>
      <c r="AH314" s="2">
        <v>0.66555407228999197</v>
      </c>
      <c r="AI314" s="2">
        <v>-1.35924745222907E-2</v>
      </c>
      <c r="AJ314" s="2">
        <v>1.35924745222907E-2</v>
      </c>
      <c r="AK314" s="2">
        <v>2.00140523221237E-2</v>
      </c>
      <c r="AL314" s="2">
        <v>0.64842515664771405</v>
      </c>
      <c r="AM314" t="s">
        <v>755</v>
      </c>
    </row>
    <row r="315" spans="1:40" x14ac:dyDescent="0.25">
      <c r="A315">
        <v>2</v>
      </c>
      <c r="B315">
        <v>7.1147540983606499</v>
      </c>
      <c r="C315">
        <v>523</v>
      </c>
      <c r="D315">
        <v>602</v>
      </c>
      <c r="E315">
        <v>2.1481070340909E-2</v>
      </c>
      <c r="F315">
        <v>-0.40244902781305503</v>
      </c>
      <c r="G315">
        <v>6.5463175217379099</v>
      </c>
      <c r="H315">
        <v>29</v>
      </c>
      <c r="I315">
        <v>494</v>
      </c>
      <c r="J315">
        <v>209</v>
      </c>
      <c r="K315">
        <v>540</v>
      </c>
      <c r="L315" t="s">
        <v>82</v>
      </c>
      <c r="M315">
        <v>608731.55041051598</v>
      </c>
      <c r="N315">
        <v>239280.15229640299</v>
      </c>
      <c r="O315">
        <v>608732.10511138302</v>
      </c>
      <c r="P315">
        <v>239286.675070356</v>
      </c>
      <c r="Q315">
        <v>93.57080078125</v>
      </c>
      <c r="R315">
        <v>183.63</v>
      </c>
      <c r="S315">
        <v>184.86077466995701</v>
      </c>
      <c r="U315">
        <v>1.23077466995773</v>
      </c>
      <c r="V315" t="s">
        <v>40</v>
      </c>
      <c r="W315">
        <v>5.2334832466729404</v>
      </c>
      <c r="X315">
        <v>90.757025912628507</v>
      </c>
      <c r="Y315">
        <v>1.6331185573604901</v>
      </c>
      <c r="Z315">
        <v>608731.66165325802</v>
      </c>
      <c r="AA315">
        <v>239281.460409122</v>
      </c>
      <c r="AB315">
        <v>508.5</v>
      </c>
      <c r="AC315">
        <v>537.5</v>
      </c>
      <c r="AD315" t="s">
        <v>759</v>
      </c>
      <c r="AE315" t="s">
        <v>760</v>
      </c>
      <c r="AF315" t="s">
        <v>761</v>
      </c>
      <c r="AG315" s="2">
        <v>0.299147883714934</v>
      </c>
      <c r="AH315" s="2">
        <v>0.31156883511426198</v>
      </c>
      <c r="AI315" s="2">
        <v>1.24209513993285E-2</v>
      </c>
      <c r="AJ315" s="2">
        <v>1.24209513993285E-2</v>
      </c>
      <c r="AK315" s="2">
        <v>4.1521107370309299E-2</v>
      </c>
      <c r="AL315" s="2">
        <v>0.29617247214366998</v>
      </c>
      <c r="AM315" t="s">
        <v>758</v>
      </c>
    </row>
    <row r="316" spans="1:40" x14ac:dyDescent="0.25">
      <c r="A316">
        <v>2</v>
      </c>
      <c r="B316">
        <v>7.1147540983606499</v>
      </c>
      <c r="C316">
        <v>523</v>
      </c>
      <c r="D316">
        <v>602</v>
      </c>
      <c r="E316">
        <v>2.1481070340909E-2</v>
      </c>
      <c r="F316">
        <v>-0.40244902781305503</v>
      </c>
      <c r="G316">
        <v>6.5463175217379099</v>
      </c>
      <c r="H316">
        <v>29</v>
      </c>
      <c r="I316">
        <v>494</v>
      </c>
      <c r="J316">
        <v>209</v>
      </c>
      <c r="K316">
        <v>540</v>
      </c>
      <c r="L316" t="s">
        <v>82</v>
      </c>
      <c r="M316">
        <v>608731.55041051598</v>
      </c>
      <c r="N316">
        <v>239280.15229640299</v>
      </c>
      <c r="O316">
        <v>608732.10511138302</v>
      </c>
      <c r="P316">
        <v>239286.675070356</v>
      </c>
      <c r="Q316">
        <v>93.57080078125</v>
      </c>
      <c r="R316">
        <v>183.63</v>
      </c>
      <c r="S316">
        <v>184.86077466995701</v>
      </c>
      <c r="U316">
        <v>1.23077466995773</v>
      </c>
      <c r="V316" t="s">
        <v>40</v>
      </c>
      <c r="W316">
        <v>5.2006753189134702</v>
      </c>
      <c r="X316">
        <v>89.029534261456106</v>
      </c>
      <c r="Y316">
        <v>1.6331185573604901</v>
      </c>
      <c r="Z316">
        <v>608731.664433231</v>
      </c>
      <c r="AA316">
        <v>239281.49309905799</v>
      </c>
      <c r="AB316">
        <v>508.5</v>
      </c>
      <c r="AC316">
        <v>537.5</v>
      </c>
      <c r="AD316" t="s">
        <v>759</v>
      </c>
      <c r="AE316" t="s">
        <v>762</v>
      </c>
      <c r="AF316" t="s">
        <v>761</v>
      </c>
      <c r="AG316" s="2">
        <v>0.299147883714934</v>
      </c>
      <c r="AH316" s="2">
        <v>0.31156883511426198</v>
      </c>
      <c r="AI316" s="2">
        <v>1.24209513993285E-2</v>
      </c>
      <c r="AJ316" s="2">
        <v>1.24209513993285E-2</v>
      </c>
      <c r="AK316" s="2">
        <v>4.1521107370309299E-2</v>
      </c>
      <c r="AL316" s="2">
        <v>0.29431581098465898</v>
      </c>
      <c r="AM316" t="s">
        <v>758</v>
      </c>
    </row>
    <row r="317" spans="1:40" x14ac:dyDescent="0.25">
      <c r="A317">
        <v>0</v>
      </c>
      <c r="B317">
        <v>11.3973154362416</v>
      </c>
      <c r="C317">
        <v>671</v>
      </c>
      <c r="D317">
        <v>485</v>
      </c>
      <c r="E317">
        <v>0.30110452086242401</v>
      </c>
      <c r="F317">
        <v>-0.18620811163803699</v>
      </c>
      <c r="G317">
        <v>11.2002935252877</v>
      </c>
      <c r="H317">
        <v>15</v>
      </c>
      <c r="I317">
        <v>447</v>
      </c>
      <c r="J317">
        <v>664</v>
      </c>
      <c r="K317">
        <v>678</v>
      </c>
      <c r="L317" t="s">
        <v>101</v>
      </c>
      <c r="M317">
        <v>608731.57544509601</v>
      </c>
      <c r="N317">
        <v>239281.42201238501</v>
      </c>
      <c r="O317">
        <v>608741.80678764405</v>
      </c>
      <c r="P317">
        <v>239285.979007527</v>
      </c>
      <c r="Q317">
        <v>93.675956726074205</v>
      </c>
      <c r="R317">
        <v>228.74</v>
      </c>
      <c r="S317">
        <v>245.99201823772501</v>
      </c>
      <c r="U317">
        <v>17.2520182377257</v>
      </c>
      <c r="V317" t="s">
        <v>40</v>
      </c>
      <c r="W317">
        <v>11.1059210904686</v>
      </c>
      <c r="X317">
        <v>28.111730519603402</v>
      </c>
      <c r="Y317">
        <v>1.63495387482572</v>
      </c>
      <c r="Z317">
        <v>608731.66165325802</v>
      </c>
      <c r="AA317">
        <v>239281.460409122</v>
      </c>
      <c r="AB317">
        <v>663.5</v>
      </c>
      <c r="AC317">
        <v>678.5</v>
      </c>
      <c r="AD317" t="s">
        <v>764</v>
      </c>
      <c r="AE317" t="s">
        <v>760</v>
      </c>
      <c r="AF317" t="s">
        <v>761</v>
      </c>
      <c r="AG317" s="2">
        <v>0.299147883714934</v>
      </c>
      <c r="AH317" s="2">
        <v>0.31156883511426198</v>
      </c>
      <c r="AI317" s="2">
        <v>1.24209513993285E-2</v>
      </c>
      <c r="AJ317" s="2">
        <v>1.24209513993285E-2</v>
      </c>
      <c r="AK317" s="2">
        <v>4.1521107370309299E-2</v>
      </c>
      <c r="AL317" s="2">
        <v>0.296728992088998</v>
      </c>
      <c r="AM317" t="s">
        <v>763</v>
      </c>
    </row>
    <row r="318" spans="1:40" x14ac:dyDescent="0.25">
      <c r="A318">
        <v>0</v>
      </c>
      <c r="B318">
        <v>12.2</v>
      </c>
      <c r="C318">
        <v>361</v>
      </c>
      <c r="D318">
        <v>494</v>
      </c>
      <c r="E318">
        <v>-0.28679147752682699</v>
      </c>
      <c r="F318">
        <v>-0.20322404088816301</v>
      </c>
      <c r="G318">
        <v>11.9489358009152</v>
      </c>
      <c r="H318">
        <v>17</v>
      </c>
      <c r="I318">
        <v>455</v>
      </c>
      <c r="J318">
        <v>354</v>
      </c>
      <c r="K318">
        <v>370</v>
      </c>
      <c r="L318" t="s">
        <v>76</v>
      </c>
      <c r="M318">
        <v>608732.470254682</v>
      </c>
      <c r="N318">
        <v>239280.98745026</v>
      </c>
      <c r="O318">
        <v>608722.34894241602</v>
      </c>
      <c r="P318">
        <v>239287.33852141199</v>
      </c>
      <c r="Q318">
        <v>93.456535339355398</v>
      </c>
      <c r="R318">
        <v>138.54</v>
      </c>
      <c r="S318">
        <v>122.108058737391</v>
      </c>
      <c r="U318">
        <v>-16.431941262608099</v>
      </c>
      <c r="V318" t="s">
        <v>40</v>
      </c>
      <c r="W318">
        <v>10.997605722087799</v>
      </c>
      <c r="X318">
        <v>28.2177498059778</v>
      </c>
      <c r="Y318">
        <v>1.6311242491781801</v>
      </c>
      <c r="Z318">
        <v>608731.664433231</v>
      </c>
      <c r="AA318">
        <v>239281.49309905799</v>
      </c>
      <c r="AB318">
        <v>352.5</v>
      </c>
      <c r="AC318">
        <v>369.5</v>
      </c>
      <c r="AD318" t="s">
        <v>766</v>
      </c>
      <c r="AE318" t="s">
        <v>762</v>
      </c>
      <c r="AF318" t="s">
        <v>761</v>
      </c>
      <c r="AG318" s="2">
        <v>0.299147883714934</v>
      </c>
      <c r="AH318" s="2">
        <v>0.31156883511426198</v>
      </c>
      <c r="AI318" s="2">
        <v>1.24209513993285E-2</v>
      </c>
      <c r="AJ318" s="2">
        <v>1.24209513993285E-2</v>
      </c>
      <c r="AK318" s="2">
        <v>4.1521107370309299E-2</v>
      </c>
      <c r="AL318" s="2">
        <v>0.33590320463275702</v>
      </c>
      <c r="AM318" t="s">
        <v>765</v>
      </c>
    </row>
    <row r="319" spans="1:40" x14ac:dyDescent="0.25">
      <c r="A319">
        <v>0</v>
      </c>
      <c r="B319">
        <v>12.2</v>
      </c>
      <c r="C319">
        <v>361</v>
      </c>
      <c r="D319">
        <v>494</v>
      </c>
      <c r="E319">
        <v>-0.28679147752682699</v>
      </c>
      <c r="F319">
        <v>-0.20322404088816301</v>
      </c>
      <c r="G319">
        <v>11.9489358009152</v>
      </c>
      <c r="H319">
        <v>17</v>
      </c>
      <c r="I319">
        <v>455</v>
      </c>
      <c r="J319">
        <v>354</v>
      </c>
      <c r="K319">
        <v>370</v>
      </c>
      <c r="L319" t="s">
        <v>76</v>
      </c>
      <c r="M319">
        <v>608732.470254682</v>
      </c>
      <c r="N319">
        <v>239280.98745026</v>
      </c>
      <c r="O319">
        <v>608722.34894241602</v>
      </c>
      <c r="P319">
        <v>239287.33852141199</v>
      </c>
      <c r="Q319">
        <v>93.456535339355398</v>
      </c>
      <c r="R319">
        <v>138.54</v>
      </c>
      <c r="S319">
        <v>122.108058737391</v>
      </c>
      <c r="U319">
        <v>-16.431941262608099</v>
      </c>
      <c r="V319" t="s">
        <v>40</v>
      </c>
      <c r="W319">
        <v>10.9589881269718</v>
      </c>
      <c r="X319">
        <v>28.2177498059778</v>
      </c>
      <c r="Y319">
        <v>1.6311242491781801</v>
      </c>
      <c r="Z319">
        <v>608731.63172230602</v>
      </c>
      <c r="AA319">
        <v>239281.513624994</v>
      </c>
      <c r="AB319">
        <v>352.5</v>
      </c>
      <c r="AC319">
        <v>369.5</v>
      </c>
      <c r="AD319" t="s">
        <v>766</v>
      </c>
      <c r="AE319" t="s">
        <v>767</v>
      </c>
      <c r="AF319" t="s">
        <v>761</v>
      </c>
      <c r="AG319" s="2">
        <v>0.299147883714934</v>
      </c>
      <c r="AH319" s="2">
        <v>0.31156883511426198</v>
      </c>
      <c r="AI319" s="2">
        <v>1.24209513993285E-2</v>
      </c>
      <c r="AJ319" s="2">
        <v>1.24209513993285E-2</v>
      </c>
      <c r="AK319" s="2">
        <v>4.1521107370309299E-2</v>
      </c>
      <c r="AL319" s="2">
        <v>0.33472369572122901</v>
      </c>
      <c r="AM319" t="s">
        <v>765</v>
      </c>
    </row>
    <row r="320" spans="1:40" x14ac:dyDescent="0.25">
      <c r="A320">
        <v>1</v>
      </c>
      <c r="B320">
        <v>8.2390977443608993</v>
      </c>
      <c r="C320">
        <v>416</v>
      </c>
      <c r="D320">
        <v>607</v>
      </c>
      <c r="E320">
        <v>-0.18534794999569501</v>
      </c>
      <c r="F320">
        <v>-0.40448237944529603</v>
      </c>
      <c r="G320">
        <v>7.5742538549739997</v>
      </c>
      <c r="H320">
        <v>10</v>
      </c>
      <c r="I320">
        <v>515</v>
      </c>
      <c r="J320">
        <v>412</v>
      </c>
      <c r="K320">
        <v>421</v>
      </c>
      <c r="L320" t="s">
        <v>65</v>
      </c>
      <c r="M320">
        <v>608713.496722279</v>
      </c>
      <c r="N320">
        <v>239280.46534524401</v>
      </c>
      <c r="O320">
        <v>608712.53828173794</v>
      </c>
      <c r="P320">
        <v>239287.978714208</v>
      </c>
      <c r="Q320">
        <v>93.25390625</v>
      </c>
      <c r="R320">
        <v>183.35</v>
      </c>
      <c r="S320">
        <v>172.73034472384401</v>
      </c>
      <c r="U320">
        <v>-10.6196552761551</v>
      </c>
      <c r="V320" t="s">
        <v>40</v>
      </c>
      <c r="W320">
        <v>5.4386573992870204</v>
      </c>
      <c r="X320">
        <v>78.996812893989897</v>
      </c>
      <c r="Y320">
        <v>1.62758770440861</v>
      </c>
      <c r="Z320">
        <v>608713.226485466</v>
      </c>
      <c r="AA320">
        <v>239282.58377491799</v>
      </c>
      <c r="AB320">
        <v>411</v>
      </c>
      <c r="AC320">
        <v>421</v>
      </c>
      <c r="AD320" t="s">
        <v>769</v>
      </c>
      <c r="AE320" t="s">
        <v>770</v>
      </c>
      <c r="AF320" t="s">
        <v>771</v>
      </c>
      <c r="AG320" s="2">
        <v>0.16978663670307101</v>
      </c>
      <c r="AH320" s="2">
        <v>0.10808817039637</v>
      </c>
      <c r="AI320" s="2">
        <v>-6.1698466306700499E-2</v>
      </c>
      <c r="AJ320" s="2">
        <v>6.1698466306700499E-2</v>
      </c>
      <c r="AK320" s="2">
        <v>0.36338823540394999</v>
      </c>
      <c r="AL320" s="2">
        <v>0.10261193225288601</v>
      </c>
      <c r="AM320" s="3" t="s">
        <v>768</v>
      </c>
      <c r="AN320" s="3" t="s">
        <v>785</v>
      </c>
    </row>
    <row r="321" spans="1:40" x14ac:dyDescent="0.25">
      <c r="A321">
        <v>1</v>
      </c>
      <c r="B321">
        <v>11.5362318840579</v>
      </c>
      <c r="C321">
        <v>639</v>
      </c>
      <c r="D321">
        <v>496</v>
      </c>
      <c r="E321">
        <v>0.243139584740479</v>
      </c>
      <c r="F321">
        <v>-0.20920922577325801</v>
      </c>
      <c r="G321">
        <v>11.2846895810075</v>
      </c>
      <c r="H321">
        <v>6</v>
      </c>
      <c r="I321">
        <v>441</v>
      </c>
      <c r="J321">
        <v>634</v>
      </c>
      <c r="K321">
        <v>639</v>
      </c>
      <c r="L321" t="s">
        <v>76</v>
      </c>
      <c r="M321">
        <v>608712.34195080597</v>
      </c>
      <c r="N321">
        <v>239282.12274363099</v>
      </c>
      <c r="O321">
        <v>608722.34894241602</v>
      </c>
      <c r="P321">
        <v>239287.33852141199</v>
      </c>
      <c r="Q321">
        <v>93.456535339355398</v>
      </c>
      <c r="R321">
        <v>228.54</v>
      </c>
      <c r="S321">
        <v>242.470872038192</v>
      </c>
      <c r="U321">
        <v>13.9308720381929</v>
      </c>
      <c r="V321" t="s">
        <v>40</v>
      </c>
      <c r="W321">
        <v>10.2872170687652</v>
      </c>
      <c r="X321">
        <v>31.2626597916619</v>
      </c>
      <c r="Y321">
        <v>1.6311242491781801</v>
      </c>
      <c r="Z321">
        <v>608713.226485466</v>
      </c>
      <c r="AA321">
        <v>239282.58377491799</v>
      </c>
      <c r="AB321">
        <v>636</v>
      </c>
      <c r="AC321">
        <v>642</v>
      </c>
      <c r="AD321" t="s">
        <v>773</v>
      </c>
      <c r="AE321" t="s">
        <v>770</v>
      </c>
      <c r="AF321" t="s">
        <v>771</v>
      </c>
      <c r="AG321" s="2">
        <v>0.16978663670307101</v>
      </c>
      <c r="AH321" s="2">
        <v>0.10808817039637</v>
      </c>
      <c r="AI321" s="2">
        <v>-6.1698466306700499E-2</v>
      </c>
      <c r="AJ321" s="2">
        <v>6.1698466306700499E-2</v>
      </c>
      <c r="AK321" s="2">
        <v>0.36338823540394999</v>
      </c>
      <c r="AL321" s="2">
        <v>0.113564408539855</v>
      </c>
      <c r="AM321" s="3" t="s">
        <v>772</v>
      </c>
      <c r="AN321" s="3" t="s">
        <v>784</v>
      </c>
    </row>
    <row r="322" spans="1:40" x14ac:dyDescent="0.25">
      <c r="A322">
        <v>1</v>
      </c>
      <c r="B322">
        <v>8</v>
      </c>
      <c r="C322">
        <v>510</v>
      </c>
      <c r="D322">
        <v>620</v>
      </c>
      <c r="E322">
        <v>-3.9062301319669999E-3</v>
      </c>
      <c r="F322">
        <v>-0.43190933506433599</v>
      </c>
      <c r="G322">
        <v>7.2653451781908602</v>
      </c>
      <c r="H322">
        <v>12</v>
      </c>
      <c r="I322">
        <v>541</v>
      </c>
      <c r="J322">
        <v>505</v>
      </c>
      <c r="K322">
        <v>516</v>
      </c>
      <c r="L322" t="s">
        <v>54</v>
      </c>
      <c r="M322">
        <v>608702.34833115304</v>
      </c>
      <c r="N322">
        <v>239281.40806313601</v>
      </c>
      <c r="O322">
        <v>608702.79771581898</v>
      </c>
      <c r="P322">
        <v>239288.65949706201</v>
      </c>
      <c r="Q322">
        <v>93.7020263671875</v>
      </c>
      <c r="R322">
        <v>183.77</v>
      </c>
      <c r="S322">
        <v>183.546189499631</v>
      </c>
      <c r="U322">
        <v>-0.223810500368538</v>
      </c>
      <c r="V322" t="s">
        <v>40</v>
      </c>
      <c r="W322">
        <v>5.0643174165874703</v>
      </c>
      <c r="X322">
        <v>90.793013066867502</v>
      </c>
      <c r="Y322">
        <v>1.6354088758979599</v>
      </c>
      <c r="Z322">
        <v>608702.48447170795</v>
      </c>
      <c r="AA322">
        <v>239283.6048765</v>
      </c>
      <c r="AB322">
        <v>504</v>
      </c>
      <c r="AC322">
        <v>516</v>
      </c>
      <c r="AD322" t="s">
        <v>775</v>
      </c>
      <c r="AE322" t="s">
        <v>776</v>
      </c>
      <c r="AF322" t="s">
        <v>777</v>
      </c>
      <c r="AG322" s="2">
        <v>0.185956792579554</v>
      </c>
      <c r="AH322" s="2">
        <v>0.148410363712837</v>
      </c>
      <c r="AI322" s="2">
        <v>-3.7546428866716497E-2</v>
      </c>
      <c r="AJ322" s="2">
        <v>3.7546428866716497E-2</v>
      </c>
      <c r="AK322" s="2">
        <v>0.20190942393595901</v>
      </c>
      <c r="AL322" s="2">
        <v>0.118684979664139</v>
      </c>
      <c r="AM322" t="s">
        <v>774</v>
      </c>
    </row>
    <row r="323" spans="1:40" x14ac:dyDescent="0.25">
      <c r="A323">
        <v>1</v>
      </c>
      <c r="B323">
        <v>12.909859154929499</v>
      </c>
      <c r="C323">
        <v>344</v>
      </c>
      <c r="D323">
        <v>495</v>
      </c>
      <c r="E323">
        <v>-0.31705575320914697</v>
      </c>
      <c r="F323">
        <v>-0.203149606152147</v>
      </c>
      <c r="G323">
        <v>12.6443806511052</v>
      </c>
      <c r="H323">
        <v>9</v>
      </c>
      <c r="I323">
        <v>440</v>
      </c>
      <c r="J323">
        <v>343</v>
      </c>
      <c r="K323">
        <v>351</v>
      </c>
      <c r="L323" t="s">
        <v>38</v>
      </c>
      <c r="M323">
        <v>608703.69888883596</v>
      </c>
      <c r="N323">
        <v>239282.87073004301</v>
      </c>
      <c r="O323">
        <v>608692.87808720197</v>
      </c>
      <c r="P323">
        <v>239289.41218355601</v>
      </c>
      <c r="Q323">
        <v>94.252998352050696</v>
      </c>
      <c r="R323">
        <v>139.32</v>
      </c>
      <c r="S323">
        <v>121.154043470774</v>
      </c>
      <c r="U323">
        <v>-18.1659565292255</v>
      </c>
      <c r="V323" t="s">
        <v>40</v>
      </c>
      <c r="W323">
        <v>11.225303493222199</v>
      </c>
      <c r="X323">
        <v>26.8148409042754</v>
      </c>
      <c r="Y323">
        <v>1.64502515112007</v>
      </c>
      <c r="Z323">
        <v>608702.48447170795</v>
      </c>
      <c r="AA323">
        <v>239283.6048765</v>
      </c>
      <c r="AB323">
        <v>339.5</v>
      </c>
      <c r="AC323">
        <v>348.5</v>
      </c>
      <c r="AD323" t="s">
        <v>779</v>
      </c>
      <c r="AE323" t="s">
        <v>776</v>
      </c>
      <c r="AF323" t="s">
        <v>777</v>
      </c>
      <c r="AG323" s="2">
        <v>0.185956792579554</v>
      </c>
      <c r="AH323" s="2">
        <v>0.148410363712837</v>
      </c>
      <c r="AI323" s="2">
        <v>-3.7546428866716497E-2</v>
      </c>
      <c r="AJ323" s="2">
        <v>3.7546428866716497E-2</v>
      </c>
      <c r="AK323" s="2">
        <v>0.20190942393595901</v>
      </c>
      <c r="AL323" s="2">
        <v>0.17813574776153601</v>
      </c>
      <c r="AM323" t="s">
        <v>778</v>
      </c>
    </row>
  </sheetData>
  <phoneticPr fontId="18" type="noConversion"/>
  <conditionalFormatting sqref="AG1:AG1048576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{BD3F0B7B-2972-4555-8F67-77D7062096AC}</x14:id>
        </ext>
      </extLst>
    </cfRule>
  </conditionalFormatting>
  <conditionalFormatting sqref="AK1:AK1048576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{1AFEE4FF-8D45-41A6-8583-6B64A87E8B04}</x14:id>
        </ext>
      </extLst>
    </cfRule>
  </conditionalFormatting>
  <conditionalFormatting sqref="AL1:AL1048576 AN1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{BD43345B-F9D7-46ED-99D1-00F3F4EF85D6}</x14:id>
        </ext>
      </extLs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D3F0B7B-2972-4555-8F67-77D7062096AC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AG1:AG1048576</xm:sqref>
        </x14:conditionalFormatting>
        <x14:conditionalFormatting xmlns:xm="http://schemas.microsoft.com/office/excel/2006/main">
          <x14:cfRule type="dataBar" id="{1AFEE4FF-8D45-41A6-8583-6B64A87E8B04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AK1:AK1048576</xm:sqref>
        </x14:conditionalFormatting>
        <x14:conditionalFormatting xmlns:xm="http://schemas.microsoft.com/office/excel/2006/main">
          <x14:cfRule type="dataBar" id="{BD43345B-F9D7-46ED-99D1-00F3F4EF85D6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AL1:AL1048576 AN1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0731D2-5AA6-43A3-8D75-BA8F51DA5892}">
  <dimension ref="A1:AV331"/>
  <sheetViews>
    <sheetView tabSelected="1" topLeftCell="AF1" zoomScaleNormal="100" workbookViewId="0">
      <pane xSplit="1" ySplit="1" topLeftCell="AK172" activePane="bottomRight" state="frozen"/>
      <selection activeCell="AF1" sqref="AF1"/>
      <selection pane="topRight" activeCell="AG1" sqref="AG1"/>
      <selection pane="bottomLeft" activeCell="AF2" sqref="AF2"/>
      <selection pane="bottomRight" activeCell="AS190" sqref="AS190"/>
    </sheetView>
  </sheetViews>
  <sheetFormatPr defaultRowHeight="14" x14ac:dyDescent="0.25"/>
  <cols>
    <col min="1" max="1" width="5.81640625" hidden="1" customWidth="1"/>
    <col min="2" max="2" width="11.81640625" hidden="1" customWidth="1"/>
    <col min="3" max="4" width="10.81640625" hidden="1" customWidth="1"/>
    <col min="5" max="6" width="12.90625" hidden="1" customWidth="1"/>
    <col min="7" max="7" width="11.81640625" hidden="1" customWidth="1"/>
    <col min="8" max="11" width="10.81640625" hidden="1" customWidth="1"/>
    <col min="12" max="12" width="23.08984375" hidden="1" customWidth="1"/>
    <col min="13" max="17" width="11.81640625" hidden="1" customWidth="1"/>
    <col min="18" max="18" width="10.81640625" hidden="1" customWidth="1"/>
    <col min="19" max="19" width="12.90625" hidden="1" customWidth="1"/>
    <col min="20" max="20" width="8.81640625" hidden="1" customWidth="1"/>
    <col min="21" max="21" width="12.90625" hidden="1" customWidth="1"/>
    <col min="22" max="22" width="5.81640625" hidden="1" customWidth="1"/>
    <col min="23" max="27" width="11.81640625" hidden="1" customWidth="1"/>
    <col min="28" max="28" width="8.81640625" hidden="1" customWidth="1"/>
    <col min="29" max="29" width="9.81640625" hidden="1" customWidth="1"/>
    <col min="30" max="30" width="192.90625" hidden="1" customWidth="1"/>
    <col min="31" max="31" width="45.6328125" hidden="1" customWidth="1"/>
    <col min="32" max="32" width="32.36328125" customWidth="1"/>
    <col min="33" max="33" width="11.81640625" style="2" bestFit="1" customWidth="1"/>
    <col min="34" max="34" width="13.90625" style="2" bestFit="1" customWidth="1"/>
    <col min="35" max="35" width="12.90625" style="2" bestFit="1" customWidth="1"/>
    <col min="36" max="37" width="11.81640625" style="2" bestFit="1" customWidth="1"/>
    <col min="38" max="39" width="16.1796875" style="2" customWidth="1"/>
    <col min="40" max="40" width="49.81640625" bestFit="1" customWidth="1"/>
  </cols>
  <sheetData>
    <row r="1" spans="1:4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30</v>
      </c>
      <c r="AE1" t="s">
        <v>31</v>
      </c>
      <c r="AF1" t="s">
        <v>32</v>
      </c>
      <c r="AG1" s="2" t="s">
        <v>33</v>
      </c>
      <c r="AH1" s="2" t="s">
        <v>34</v>
      </c>
      <c r="AI1" s="2" t="s">
        <v>35</v>
      </c>
      <c r="AJ1" s="2" t="s">
        <v>36</v>
      </c>
      <c r="AK1" s="2" t="s">
        <v>37</v>
      </c>
      <c r="AL1" s="2" t="s">
        <v>29</v>
      </c>
      <c r="AM1" s="2" t="s">
        <v>29</v>
      </c>
      <c r="AN1" t="s">
        <v>19</v>
      </c>
      <c r="AO1" s="2" t="s">
        <v>780</v>
      </c>
    </row>
    <row r="2" spans="1:48" x14ac:dyDescent="0.25">
      <c r="A2">
        <v>1</v>
      </c>
      <c r="B2">
        <v>10.5656603773584</v>
      </c>
      <c r="C2">
        <v>821</v>
      </c>
      <c r="D2">
        <v>513</v>
      </c>
      <c r="E2">
        <v>0.54300050973865399</v>
      </c>
      <c r="F2">
        <v>-0.212457299713735</v>
      </c>
      <c r="G2">
        <v>10.3280990471923</v>
      </c>
      <c r="H2">
        <v>57</v>
      </c>
      <c r="I2">
        <v>449</v>
      </c>
      <c r="J2">
        <v>793</v>
      </c>
      <c r="K2">
        <v>849</v>
      </c>
      <c r="L2" t="s">
        <v>38</v>
      </c>
      <c r="M2">
        <v>608691.16130641801</v>
      </c>
      <c r="N2">
        <v>239299.59659780801</v>
      </c>
      <c r="O2">
        <v>608692.87808720197</v>
      </c>
      <c r="P2">
        <v>239289.41218355601</v>
      </c>
      <c r="Q2">
        <v>94.252998352050696</v>
      </c>
      <c r="R2">
        <v>319.32</v>
      </c>
      <c r="S2">
        <v>350.43163748147703</v>
      </c>
      <c r="U2">
        <v>31.111637481477199</v>
      </c>
      <c r="V2" t="s">
        <v>40</v>
      </c>
      <c r="W2">
        <v>10.3689553944519</v>
      </c>
      <c r="X2">
        <v>75.714100211408294</v>
      </c>
      <c r="Y2">
        <v>1.64502515112007</v>
      </c>
      <c r="Z2">
        <v>608691.15451510099</v>
      </c>
      <c r="AA2">
        <v>239299.63688576099</v>
      </c>
      <c r="AB2">
        <v>792.5</v>
      </c>
      <c r="AC2">
        <v>849.5</v>
      </c>
      <c r="AD2" t="s">
        <v>41</v>
      </c>
      <c r="AE2" t="s">
        <v>42</v>
      </c>
      <c r="AF2" t="s">
        <v>43</v>
      </c>
      <c r="AG2" s="2">
        <v>0.87318841733007801</v>
      </c>
      <c r="AH2" s="2">
        <v>0.86459998038677799</v>
      </c>
      <c r="AI2" s="2">
        <v>-8.5884369432992404E-3</v>
      </c>
      <c r="AJ2" s="2">
        <v>8.5884369432992404E-3</v>
      </c>
      <c r="AK2" s="2">
        <v>9.8357201868983207E-3</v>
      </c>
      <c r="AL2" s="2">
        <v>0.84596674552580198</v>
      </c>
      <c r="AM2" s="2">
        <v>0.84596674552580198</v>
      </c>
      <c r="AN2" t="s">
        <v>39</v>
      </c>
    </row>
    <row r="3" spans="1:48" x14ac:dyDescent="0.25">
      <c r="A3">
        <v>1</v>
      </c>
      <c r="B3">
        <v>10.5656603773584</v>
      </c>
      <c r="C3">
        <v>821</v>
      </c>
      <c r="D3">
        <v>513</v>
      </c>
      <c r="E3">
        <v>0.54300050973865399</v>
      </c>
      <c r="F3">
        <v>-0.212457299713735</v>
      </c>
      <c r="G3">
        <v>10.3280990471923</v>
      </c>
      <c r="H3">
        <v>57</v>
      </c>
      <c r="I3">
        <v>449</v>
      </c>
      <c r="J3">
        <v>793</v>
      </c>
      <c r="K3">
        <v>849</v>
      </c>
      <c r="L3" t="s">
        <v>38</v>
      </c>
      <c r="M3">
        <v>608691.16130641801</v>
      </c>
      <c r="N3">
        <v>239299.59659780801</v>
      </c>
      <c r="O3">
        <v>608692.87808720197</v>
      </c>
      <c r="P3">
        <v>239289.41218355601</v>
      </c>
      <c r="Q3">
        <v>94.252998352050696</v>
      </c>
      <c r="R3">
        <v>319.32</v>
      </c>
      <c r="S3">
        <v>350.43163748147703</v>
      </c>
      <c r="U3">
        <v>31.111637481477199</v>
      </c>
      <c r="V3" t="s">
        <v>40</v>
      </c>
      <c r="W3">
        <v>10.4384331440982</v>
      </c>
      <c r="X3">
        <v>75.714100211408294</v>
      </c>
      <c r="Y3">
        <v>1.64502515112007</v>
      </c>
      <c r="Z3">
        <v>608691.14296621201</v>
      </c>
      <c r="AA3">
        <v>239299.705396934</v>
      </c>
      <c r="AB3">
        <v>792.5</v>
      </c>
      <c r="AC3">
        <v>849.5</v>
      </c>
      <c r="AD3" t="s">
        <v>41</v>
      </c>
      <c r="AE3" t="s">
        <v>44</v>
      </c>
      <c r="AF3" t="s">
        <v>43</v>
      </c>
      <c r="AG3" s="2">
        <v>0.87318841733007801</v>
      </c>
      <c r="AH3" s="2">
        <v>0.86459998038677799</v>
      </c>
      <c r="AI3" s="2">
        <v>-8.5884369432992404E-3</v>
      </c>
      <c r="AJ3" s="2">
        <v>8.5884369432992404E-3</v>
      </c>
      <c r="AK3" s="2">
        <v>9.8357201868983207E-3</v>
      </c>
      <c r="AL3" s="2">
        <v>0.85163519172108904</v>
      </c>
      <c r="AM3" s="2">
        <v>0.85163519172108904</v>
      </c>
      <c r="AN3" t="s">
        <v>39</v>
      </c>
    </row>
    <row r="4" spans="1:48" x14ac:dyDescent="0.25">
      <c r="A4">
        <v>0</v>
      </c>
      <c r="B4">
        <v>11.2685185185185</v>
      </c>
      <c r="C4">
        <v>384</v>
      </c>
      <c r="D4">
        <v>497</v>
      </c>
      <c r="E4">
        <v>-0.244978663126864</v>
      </c>
      <c r="F4">
        <v>-0.21092865604535599</v>
      </c>
      <c r="G4">
        <v>11.0187732774681</v>
      </c>
      <c r="H4">
        <v>45</v>
      </c>
      <c r="I4">
        <v>443</v>
      </c>
      <c r="J4">
        <v>362</v>
      </c>
      <c r="K4">
        <v>406</v>
      </c>
      <c r="L4" t="s">
        <v>38</v>
      </c>
      <c r="M4">
        <v>608691.01846181997</v>
      </c>
      <c r="N4">
        <v>239300.272899829</v>
      </c>
      <c r="O4">
        <v>608692.87808720197</v>
      </c>
      <c r="P4">
        <v>239289.41218355601</v>
      </c>
      <c r="Q4">
        <v>94.252998352050696</v>
      </c>
      <c r="R4">
        <v>4.32</v>
      </c>
      <c r="S4">
        <v>-9.7162434679264695</v>
      </c>
      <c r="U4">
        <v>-14.036243467926401</v>
      </c>
      <c r="V4" t="s">
        <v>40</v>
      </c>
      <c r="W4">
        <v>10.416445315216899</v>
      </c>
      <c r="X4">
        <v>75.566219262004594</v>
      </c>
      <c r="Y4">
        <v>1.64502515112007</v>
      </c>
      <c r="Z4">
        <v>608691.12011599995</v>
      </c>
      <c r="AA4">
        <v>239299.679211863</v>
      </c>
      <c r="AB4">
        <v>361.5</v>
      </c>
      <c r="AC4">
        <v>406.5</v>
      </c>
      <c r="AD4" t="s">
        <v>46</v>
      </c>
      <c r="AE4" t="s">
        <v>47</v>
      </c>
      <c r="AF4" t="s">
        <v>43</v>
      </c>
      <c r="AG4" s="2">
        <v>0.87318841733007801</v>
      </c>
      <c r="AH4" s="2">
        <v>0.86459998038677799</v>
      </c>
      <c r="AI4" s="2">
        <v>-8.5884369432992404E-3</v>
      </c>
      <c r="AJ4" s="2">
        <v>8.5884369432992404E-3</v>
      </c>
      <c r="AK4" s="2">
        <v>9.8357201868983207E-3</v>
      </c>
      <c r="AL4" s="2">
        <v>0.86101016565094002</v>
      </c>
      <c r="AM4" s="2">
        <v>0.86101016565094002</v>
      </c>
      <c r="AN4" t="s">
        <v>45</v>
      </c>
    </row>
    <row r="5" spans="1:48" x14ac:dyDescent="0.25">
      <c r="A5">
        <v>0</v>
      </c>
      <c r="B5">
        <v>11.2685185185185</v>
      </c>
      <c r="C5">
        <v>384</v>
      </c>
      <c r="D5">
        <v>497</v>
      </c>
      <c r="E5">
        <v>-0.244978663126864</v>
      </c>
      <c r="F5">
        <v>-0.21092865604535599</v>
      </c>
      <c r="G5">
        <v>11.0187732774681</v>
      </c>
      <c r="H5">
        <v>45</v>
      </c>
      <c r="I5">
        <v>443</v>
      </c>
      <c r="J5">
        <v>362</v>
      </c>
      <c r="K5">
        <v>406</v>
      </c>
      <c r="L5" t="s">
        <v>38</v>
      </c>
      <c r="M5">
        <v>608691.01846181997</v>
      </c>
      <c r="N5">
        <v>239300.272899829</v>
      </c>
      <c r="O5">
        <v>608692.87808720197</v>
      </c>
      <c r="P5">
        <v>239289.41218355601</v>
      </c>
      <c r="Q5">
        <v>94.252998352050696</v>
      </c>
      <c r="R5">
        <v>4.32</v>
      </c>
      <c r="S5">
        <v>-9.7162434679264695</v>
      </c>
      <c r="U5">
        <v>-14.036243467926401</v>
      </c>
      <c r="V5" t="s">
        <v>40</v>
      </c>
      <c r="W5">
        <v>10.195243421264999</v>
      </c>
      <c r="X5">
        <v>104.055446034425</v>
      </c>
      <c r="Y5">
        <v>1.64502515112007</v>
      </c>
      <c r="Z5">
        <v>608691.15744798305</v>
      </c>
      <c r="AA5">
        <v>239299.46118296299</v>
      </c>
      <c r="AB5">
        <v>361.5</v>
      </c>
      <c r="AC5">
        <v>406.5</v>
      </c>
      <c r="AD5" t="s">
        <v>46</v>
      </c>
      <c r="AE5" t="s">
        <v>48</v>
      </c>
      <c r="AF5" t="s">
        <v>43</v>
      </c>
      <c r="AG5" s="2">
        <v>0.87318841733007801</v>
      </c>
      <c r="AH5" s="2">
        <v>0.86459998038677799</v>
      </c>
      <c r="AI5" s="2">
        <v>-8.5884369432992404E-3</v>
      </c>
      <c r="AJ5" s="2">
        <v>8.5884369432992404E-3</v>
      </c>
      <c r="AK5" s="2">
        <v>9.8357201868983207E-3</v>
      </c>
      <c r="AL5" s="2">
        <v>0.84272589749704496</v>
      </c>
      <c r="AM5" s="2">
        <v>0.84272589749704496</v>
      </c>
      <c r="AN5" t="s">
        <v>45</v>
      </c>
    </row>
    <row r="6" spans="1:48" x14ac:dyDescent="0.25">
      <c r="A6">
        <v>0</v>
      </c>
      <c r="B6">
        <v>12.4709677419354</v>
      </c>
      <c r="C6">
        <v>889</v>
      </c>
      <c r="D6">
        <v>499</v>
      </c>
      <c r="E6">
        <v>0.63469353534933304</v>
      </c>
      <c r="F6">
        <v>-0.17893306025094999</v>
      </c>
      <c r="G6">
        <v>12.271858098409901</v>
      </c>
      <c r="H6">
        <v>54</v>
      </c>
      <c r="I6">
        <v>443</v>
      </c>
      <c r="J6">
        <v>861</v>
      </c>
      <c r="K6">
        <v>914</v>
      </c>
      <c r="L6" t="s">
        <v>49</v>
      </c>
      <c r="M6">
        <v>608690.98895314697</v>
      </c>
      <c r="N6">
        <v>239299.448796718</v>
      </c>
      <c r="O6">
        <v>608682.88061813195</v>
      </c>
      <c r="P6">
        <v>239290.23720595101</v>
      </c>
      <c r="Q6">
        <v>94.913055419921804</v>
      </c>
      <c r="R6">
        <v>4.99</v>
      </c>
      <c r="S6">
        <v>41.355260859753997</v>
      </c>
      <c r="U6">
        <v>36.365260859754002</v>
      </c>
      <c r="V6" t="s">
        <v>40</v>
      </c>
      <c r="W6">
        <v>12.5224339325532</v>
      </c>
      <c r="X6">
        <v>53.362276410314699</v>
      </c>
      <c r="Y6">
        <v>1.6565453202054801</v>
      </c>
      <c r="Z6">
        <v>608691.15451510099</v>
      </c>
      <c r="AA6">
        <v>239299.63688576099</v>
      </c>
      <c r="AB6">
        <v>862</v>
      </c>
      <c r="AC6">
        <v>916</v>
      </c>
      <c r="AD6" t="s">
        <v>51</v>
      </c>
      <c r="AE6" t="s">
        <v>42</v>
      </c>
      <c r="AF6" t="s">
        <v>43</v>
      </c>
      <c r="AG6" s="2">
        <v>0.87318841733007801</v>
      </c>
      <c r="AH6" s="2">
        <v>0.86459998038677799</v>
      </c>
      <c r="AI6" s="2">
        <v>-8.5884369432992404E-3</v>
      </c>
      <c r="AJ6" s="2">
        <v>8.5884369432992404E-3</v>
      </c>
      <c r="AK6" s="2">
        <v>9.8357201868983207E-3</v>
      </c>
      <c r="AL6" s="2">
        <v>0.85644355162278296</v>
      </c>
      <c r="AM6" s="2">
        <v>0.85644355162278296</v>
      </c>
      <c r="AN6" t="s">
        <v>50</v>
      </c>
    </row>
    <row r="7" spans="1:48" x14ac:dyDescent="0.25">
      <c r="A7">
        <v>0</v>
      </c>
      <c r="B7">
        <v>13.4854545454545</v>
      </c>
      <c r="C7">
        <v>432</v>
      </c>
      <c r="D7">
        <v>477</v>
      </c>
      <c r="E7">
        <v>-0.154996741923941</v>
      </c>
      <c r="F7">
        <v>-0.177572861814531</v>
      </c>
      <c r="G7">
        <v>13.2734001415481</v>
      </c>
      <c r="H7">
        <v>37</v>
      </c>
      <c r="I7">
        <v>431</v>
      </c>
      <c r="J7">
        <v>414</v>
      </c>
      <c r="K7">
        <v>450</v>
      </c>
      <c r="L7" t="s">
        <v>49</v>
      </c>
      <c r="M7">
        <v>608691.60785336501</v>
      </c>
      <c r="N7">
        <v>239300.238131733</v>
      </c>
      <c r="O7">
        <v>608682.88061813195</v>
      </c>
      <c r="P7">
        <v>239290.23720595101</v>
      </c>
      <c r="Q7">
        <v>94.913055419921804</v>
      </c>
      <c r="R7">
        <v>49.99</v>
      </c>
      <c r="S7">
        <v>41.1093408494797</v>
      </c>
      <c r="U7">
        <v>-8.8806591505202395</v>
      </c>
      <c r="V7" t="s">
        <v>40</v>
      </c>
      <c r="W7">
        <v>12.5663453839502</v>
      </c>
      <c r="X7">
        <v>53.608196420589103</v>
      </c>
      <c r="Y7">
        <v>1.6565453202054801</v>
      </c>
      <c r="Z7">
        <v>608691.14296621201</v>
      </c>
      <c r="AA7">
        <v>239299.705396934</v>
      </c>
      <c r="AB7">
        <v>413.5</v>
      </c>
      <c r="AC7">
        <v>450.5</v>
      </c>
      <c r="AD7" t="s">
        <v>53</v>
      </c>
      <c r="AE7" t="s">
        <v>44</v>
      </c>
      <c r="AF7" t="s">
        <v>43</v>
      </c>
      <c r="AG7" s="2">
        <v>0.87318841733007801</v>
      </c>
      <c r="AH7" s="2">
        <v>0.86459998038677799</v>
      </c>
      <c r="AI7" s="2">
        <v>-8.5884369432992404E-3</v>
      </c>
      <c r="AJ7" s="2">
        <v>8.5884369432992404E-3</v>
      </c>
      <c r="AK7" s="2">
        <v>9.8357201868983207E-3</v>
      </c>
      <c r="AL7" s="2">
        <v>0.88594834008566903</v>
      </c>
      <c r="AM7" s="2">
        <v>0.88594834008566903</v>
      </c>
      <c r="AN7" t="s">
        <v>52</v>
      </c>
    </row>
    <row r="8" spans="1:48" x14ac:dyDescent="0.25">
      <c r="A8">
        <v>0</v>
      </c>
      <c r="B8">
        <v>13.4854545454545</v>
      </c>
      <c r="C8">
        <v>432</v>
      </c>
      <c r="D8">
        <v>477</v>
      </c>
      <c r="E8">
        <v>-0.154996741923941</v>
      </c>
      <c r="F8">
        <v>-0.177572861814531</v>
      </c>
      <c r="G8">
        <v>13.2734001415481</v>
      </c>
      <c r="H8">
        <v>37</v>
      </c>
      <c r="I8">
        <v>431</v>
      </c>
      <c r="J8">
        <v>414</v>
      </c>
      <c r="K8">
        <v>450</v>
      </c>
      <c r="L8" t="s">
        <v>49</v>
      </c>
      <c r="M8">
        <v>608691.60785336501</v>
      </c>
      <c r="N8">
        <v>239300.238131733</v>
      </c>
      <c r="O8">
        <v>608682.88061813195</v>
      </c>
      <c r="P8">
        <v>239290.23720595101</v>
      </c>
      <c r="Q8">
        <v>94.913055419921804</v>
      </c>
      <c r="R8">
        <v>49.99</v>
      </c>
      <c r="S8">
        <v>41.1093408494797</v>
      </c>
      <c r="U8">
        <v>-8.8806591505202395</v>
      </c>
      <c r="V8" t="s">
        <v>40</v>
      </c>
      <c r="W8">
        <v>12.531592108253101</v>
      </c>
      <c r="X8">
        <v>53.608196420589103</v>
      </c>
      <c r="Y8">
        <v>1.6565453202054801</v>
      </c>
      <c r="Z8">
        <v>608691.12011599995</v>
      </c>
      <c r="AA8">
        <v>239299.679211863</v>
      </c>
      <c r="AB8">
        <v>413.5</v>
      </c>
      <c r="AC8">
        <v>450.5</v>
      </c>
      <c r="AD8" t="s">
        <v>53</v>
      </c>
      <c r="AE8" t="s">
        <v>47</v>
      </c>
      <c r="AF8" t="s">
        <v>43</v>
      </c>
      <c r="AG8" s="2">
        <v>0.87318841733007801</v>
      </c>
      <c r="AH8" s="2">
        <v>0.86459998038677799</v>
      </c>
      <c r="AI8" s="2">
        <v>-8.5884369432992404E-3</v>
      </c>
      <c r="AJ8" s="2">
        <v>8.5884369432992404E-3</v>
      </c>
      <c r="AK8" s="2">
        <v>9.8357201868983207E-3</v>
      </c>
      <c r="AL8" s="2">
        <v>0.88349817609800196</v>
      </c>
      <c r="AM8" s="2">
        <v>0.88349817609800196</v>
      </c>
      <c r="AN8" t="s">
        <v>52</v>
      </c>
    </row>
    <row r="9" spans="1:48" x14ac:dyDescent="0.25">
      <c r="A9">
        <v>1</v>
      </c>
      <c r="B9">
        <v>17.6006711409395</v>
      </c>
      <c r="C9">
        <v>459</v>
      </c>
      <c r="D9">
        <v>449</v>
      </c>
      <c r="E9">
        <v>-0.103148244092669</v>
      </c>
      <c r="F9">
        <v>-0.12561348965715799</v>
      </c>
      <c r="G9">
        <v>17.461995344920201</v>
      </c>
      <c r="H9">
        <v>29</v>
      </c>
      <c r="I9">
        <v>418</v>
      </c>
      <c r="J9">
        <v>445</v>
      </c>
      <c r="K9">
        <v>473</v>
      </c>
      <c r="L9" t="s">
        <v>54</v>
      </c>
      <c r="M9">
        <v>608689.99776822398</v>
      </c>
      <c r="N9">
        <v>239300.53731769501</v>
      </c>
      <c r="O9">
        <v>608702.79771581898</v>
      </c>
      <c r="P9">
        <v>239288.65949706201</v>
      </c>
      <c r="Q9">
        <v>93.7020263671875</v>
      </c>
      <c r="R9">
        <v>318.77</v>
      </c>
      <c r="S9">
        <v>312.86004094930399</v>
      </c>
      <c r="U9">
        <v>-5.90995905069515</v>
      </c>
      <c r="V9" t="s">
        <v>40</v>
      </c>
      <c r="W9">
        <v>15.8799324179372</v>
      </c>
      <c r="X9">
        <v>38.520838382805799</v>
      </c>
      <c r="Y9">
        <v>1.6354088758979599</v>
      </c>
      <c r="Z9">
        <v>608691.15744798305</v>
      </c>
      <c r="AA9">
        <v>239299.46118296299</v>
      </c>
      <c r="AB9">
        <v>444.5</v>
      </c>
      <c r="AC9">
        <v>473.5</v>
      </c>
      <c r="AD9" t="s">
        <v>56</v>
      </c>
      <c r="AE9" t="s">
        <v>48</v>
      </c>
      <c r="AF9" t="s">
        <v>43</v>
      </c>
      <c r="AG9" s="2">
        <v>0.87318841733007801</v>
      </c>
      <c r="AH9" s="2">
        <v>0.86459998038677799</v>
      </c>
      <c r="AI9" s="2">
        <v>-8.5884369432992404E-3</v>
      </c>
      <c r="AJ9" s="2">
        <v>8.5884369432992404E-3</v>
      </c>
      <c r="AK9" s="2">
        <v>9.8357201868983207E-3</v>
      </c>
      <c r="AL9" s="2">
        <v>0.88957177489289996</v>
      </c>
      <c r="AM9" s="2">
        <v>0.88957177489289996</v>
      </c>
      <c r="AN9" t="s">
        <v>55</v>
      </c>
    </row>
    <row r="10" spans="1:48" x14ac:dyDescent="0.25">
      <c r="A10">
        <v>0</v>
      </c>
      <c r="B10">
        <v>11.662564102564099</v>
      </c>
      <c r="C10">
        <v>506</v>
      </c>
      <c r="D10">
        <v>505</v>
      </c>
      <c r="E10">
        <v>-1.1718213602393999E-2</v>
      </c>
      <c r="F10">
        <v>-0.232054837946817</v>
      </c>
      <c r="G10">
        <v>11.349959368496</v>
      </c>
      <c r="H10">
        <v>23</v>
      </c>
      <c r="I10">
        <v>446</v>
      </c>
      <c r="J10">
        <v>495</v>
      </c>
      <c r="K10">
        <v>517</v>
      </c>
      <c r="L10" t="s">
        <v>54</v>
      </c>
      <c r="M10">
        <v>608703.41123039497</v>
      </c>
      <c r="N10">
        <v>239299.99286273701</v>
      </c>
      <c r="O10">
        <v>608702.79771581898</v>
      </c>
      <c r="P10">
        <v>239288.65949706201</v>
      </c>
      <c r="Q10">
        <v>93.7020263671875</v>
      </c>
      <c r="R10">
        <v>3.77</v>
      </c>
      <c r="S10">
        <v>3.0985958171500201</v>
      </c>
      <c r="U10">
        <v>-0.67140418284997605</v>
      </c>
      <c r="V10" t="s">
        <v>40</v>
      </c>
      <c r="W10">
        <v>9.5432168709465195</v>
      </c>
      <c r="X10">
        <v>90.899391332072696</v>
      </c>
      <c r="Y10">
        <v>1.6354088758979599</v>
      </c>
      <c r="Z10">
        <v>608703.31356812001</v>
      </c>
      <c r="AA10">
        <v>239298.188761706</v>
      </c>
      <c r="AB10">
        <v>494.5</v>
      </c>
      <c r="AC10">
        <v>517.5</v>
      </c>
      <c r="AD10" t="s">
        <v>58</v>
      </c>
      <c r="AE10" t="s">
        <v>59</v>
      </c>
      <c r="AF10" s="1" t="s">
        <v>60</v>
      </c>
      <c r="AG10" s="2">
        <v>0.50127483217097102</v>
      </c>
      <c r="AH10" s="2">
        <v>0.45712581377940797</v>
      </c>
      <c r="AI10" s="2">
        <v>-4.4149018391562801E-2</v>
      </c>
      <c r="AJ10" s="2">
        <v>4.4149018391562801E-2</v>
      </c>
      <c r="AK10" s="2">
        <v>8.8073478974314001E-2</v>
      </c>
      <c r="AL10" s="2">
        <v>0.428532307620137</v>
      </c>
      <c r="AM10" s="2">
        <v>0.428532307620137</v>
      </c>
      <c r="AN10" t="s">
        <v>57</v>
      </c>
    </row>
    <row r="11" spans="1:48" x14ac:dyDescent="0.25">
      <c r="A11">
        <v>0</v>
      </c>
      <c r="B11">
        <v>11.662564102564099</v>
      </c>
      <c r="C11">
        <v>506</v>
      </c>
      <c r="D11">
        <v>505</v>
      </c>
      <c r="E11">
        <v>-1.1718213602393999E-2</v>
      </c>
      <c r="F11">
        <v>-0.232054837946817</v>
      </c>
      <c r="G11">
        <v>11.349959368496</v>
      </c>
      <c r="H11">
        <v>23</v>
      </c>
      <c r="I11">
        <v>446</v>
      </c>
      <c r="J11">
        <v>495</v>
      </c>
      <c r="K11">
        <v>517</v>
      </c>
      <c r="L11" t="s">
        <v>54</v>
      </c>
      <c r="M11">
        <v>608703.41123039497</v>
      </c>
      <c r="N11">
        <v>239299.99286273701</v>
      </c>
      <c r="O11">
        <v>608702.79771581898</v>
      </c>
      <c r="P11">
        <v>239288.65949706201</v>
      </c>
      <c r="Q11">
        <v>93.7020263671875</v>
      </c>
      <c r="R11">
        <v>3.77</v>
      </c>
      <c r="S11">
        <v>3.0985958171500201</v>
      </c>
      <c r="U11">
        <v>-0.67140418284997605</v>
      </c>
      <c r="V11" t="s">
        <v>40</v>
      </c>
      <c r="W11">
        <v>9.7087551474922904</v>
      </c>
      <c r="X11">
        <v>88.759393250650902</v>
      </c>
      <c r="Y11">
        <v>1.6354088758979599</v>
      </c>
      <c r="Z11">
        <v>608703.32251618197</v>
      </c>
      <c r="AA11">
        <v>239298.354057964</v>
      </c>
      <c r="AB11">
        <v>494.5</v>
      </c>
      <c r="AC11">
        <v>517.5</v>
      </c>
      <c r="AD11" t="s">
        <v>58</v>
      </c>
      <c r="AE11" t="s">
        <v>61</v>
      </c>
      <c r="AF11" s="1" t="s">
        <v>60</v>
      </c>
      <c r="AG11" s="2">
        <v>0.50127483217097102</v>
      </c>
      <c r="AH11" s="2">
        <v>0.45712581377940797</v>
      </c>
      <c r="AI11" s="2">
        <v>-4.4149018391562801E-2</v>
      </c>
      <c r="AJ11" s="2">
        <v>4.4149018391562801E-2</v>
      </c>
      <c r="AK11" s="2">
        <v>8.8073478974314001E-2</v>
      </c>
      <c r="AL11" s="2">
        <v>0.43596570252323102</v>
      </c>
      <c r="AM11" s="2">
        <v>0.43596570252323102</v>
      </c>
      <c r="AN11" t="s">
        <v>57</v>
      </c>
    </row>
    <row r="12" spans="1:48" x14ac:dyDescent="0.25">
      <c r="A12">
        <v>3</v>
      </c>
      <c r="B12">
        <v>15.046226415094299</v>
      </c>
      <c r="C12">
        <v>513</v>
      </c>
      <c r="D12">
        <v>465</v>
      </c>
      <c r="E12">
        <v>1.953122516479E-3</v>
      </c>
      <c r="F12">
        <v>-0.156902455123416</v>
      </c>
      <c r="G12">
        <v>14.861399198269501</v>
      </c>
      <c r="H12">
        <v>17</v>
      </c>
      <c r="I12">
        <v>425</v>
      </c>
      <c r="J12">
        <v>505</v>
      </c>
      <c r="K12">
        <v>521</v>
      </c>
      <c r="L12" t="s">
        <v>38</v>
      </c>
      <c r="M12">
        <v>608704.16730506602</v>
      </c>
      <c r="N12">
        <v>239299.07731398099</v>
      </c>
      <c r="O12">
        <v>608692.87808720197</v>
      </c>
      <c r="P12">
        <v>239289.41218355601</v>
      </c>
      <c r="Q12">
        <v>94.252998352050696</v>
      </c>
      <c r="R12">
        <v>49.32</v>
      </c>
      <c r="S12">
        <v>49.431905677066197</v>
      </c>
      <c r="U12">
        <v>0.11190567706620699</v>
      </c>
      <c r="V12" t="s">
        <v>40</v>
      </c>
      <c r="W12">
        <v>13.6803554167593</v>
      </c>
      <c r="X12">
        <v>44.9072968894328</v>
      </c>
      <c r="Y12">
        <v>1.64502515112007</v>
      </c>
      <c r="Z12">
        <v>608703.27014455094</v>
      </c>
      <c r="AA12">
        <v>239298.30922061199</v>
      </c>
      <c r="AB12">
        <v>504.5</v>
      </c>
      <c r="AC12">
        <v>521.5</v>
      </c>
      <c r="AD12" t="s">
        <v>63</v>
      </c>
      <c r="AE12" t="s">
        <v>64</v>
      </c>
      <c r="AF12" s="1" t="s">
        <v>60</v>
      </c>
      <c r="AG12" s="2">
        <v>0.50127483217097102</v>
      </c>
      <c r="AH12" s="2">
        <v>0.45712581377940797</v>
      </c>
      <c r="AI12" s="2">
        <v>-4.4149018391562801E-2</v>
      </c>
      <c r="AJ12" s="2">
        <v>4.4149018391562801E-2</v>
      </c>
      <c r="AK12" s="2">
        <v>8.8073478974314001E-2</v>
      </c>
      <c r="AL12" s="2">
        <v>0.45416623666363198</v>
      </c>
      <c r="AM12" s="2">
        <v>0.45416623666363198</v>
      </c>
      <c r="AN12" t="s">
        <v>62</v>
      </c>
    </row>
    <row r="13" spans="1:48" x14ac:dyDescent="0.25">
      <c r="A13">
        <v>3</v>
      </c>
      <c r="B13">
        <v>15.046226415094299</v>
      </c>
      <c r="C13">
        <v>513</v>
      </c>
      <c r="D13">
        <v>465</v>
      </c>
      <c r="E13">
        <v>1.953122516479E-3</v>
      </c>
      <c r="F13">
        <v>-0.156902455123416</v>
      </c>
      <c r="G13">
        <v>14.861399198269501</v>
      </c>
      <c r="H13">
        <v>17</v>
      </c>
      <c r="I13">
        <v>425</v>
      </c>
      <c r="J13">
        <v>505</v>
      </c>
      <c r="K13">
        <v>521</v>
      </c>
      <c r="L13" t="s">
        <v>38</v>
      </c>
      <c r="M13">
        <v>608704.16730506602</v>
      </c>
      <c r="N13">
        <v>239299.07731398099</v>
      </c>
      <c r="O13">
        <v>608692.87808720197</v>
      </c>
      <c r="P13">
        <v>239289.41218355601</v>
      </c>
      <c r="Q13">
        <v>94.252998352050696</v>
      </c>
      <c r="R13">
        <v>49.32</v>
      </c>
      <c r="S13">
        <v>49.431905677066197</v>
      </c>
      <c r="U13">
        <v>0.11190567706620699</v>
      </c>
      <c r="V13" t="s">
        <v>40</v>
      </c>
      <c r="W13">
        <v>13.749298697116201</v>
      </c>
      <c r="X13">
        <v>44.9072968894328</v>
      </c>
      <c r="Y13">
        <v>1.64502515112007</v>
      </c>
      <c r="Z13">
        <v>608703.32251618197</v>
      </c>
      <c r="AA13">
        <v>239298.354057964</v>
      </c>
      <c r="AB13">
        <v>504.5</v>
      </c>
      <c r="AC13">
        <v>521.5</v>
      </c>
      <c r="AD13" t="s">
        <v>63</v>
      </c>
      <c r="AE13" t="s">
        <v>61</v>
      </c>
      <c r="AF13" s="1" t="s">
        <v>60</v>
      </c>
      <c r="AG13" s="2">
        <v>0.50127483217097102</v>
      </c>
      <c r="AH13" s="2">
        <v>0.45712581377940797</v>
      </c>
      <c r="AI13" s="2">
        <v>-4.4149018391562801E-2</v>
      </c>
      <c r="AJ13" s="2">
        <v>4.4149018391562801E-2</v>
      </c>
      <c r="AK13" s="2">
        <v>8.8073478974314001E-2</v>
      </c>
      <c r="AL13" s="2">
        <v>0.45645504490208999</v>
      </c>
      <c r="AM13" s="2">
        <v>0.45645504490208999</v>
      </c>
      <c r="AN13" t="s">
        <v>62</v>
      </c>
    </row>
    <row r="14" spans="1:48" x14ac:dyDescent="0.25">
      <c r="A14">
        <v>1</v>
      </c>
      <c r="B14">
        <v>16.528506787330301</v>
      </c>
      <c r="C14">
        <v>508</v>
      </c>
      <c r="D14">
        <v>460</v>
      </c>
      <c r="E14">
        <v>-7.8123410601010001E-3</v>
      </c>
      <c r="F14">
        <v>-0.147357048995398</v>
      </c>
      <c r="G14">
        <v>16.3493804464538</v>
      </c>
      <c r="H14">
        <v>19</v>
      </c>
      <c r="I14">
        <v>423</v>
      </c>
      <c r="J14">
        <v>499</v>
      </c>
      <c r="K14">
        <v>517</v>
      </c>
      <c r="L14" t="s">
        <v>65</v>
      </c>
      <c r="M14">
        <v>608701.57772702898</v>
      </c>
      <c r="N14">
        <v>239300.11001592799</v>
      </c>
      <c r="O14">
        <v>608712.53828173794</v>
      </c>
      <c r="P14">
        <v>239287.978714208</v>
      </c>
      <c r="Q14">
        <v>93.25390625</v>
      </c>
      <c r="R14">
        <v>318.35000000000002</v>
      </c>
      <c r="S14">
        <v>317.90238582913901</v>
      </c>
      <c r="U14">
        <v>-0.447614170860553</v>
      </c>
      <c r="V14" t="s">
        <v>40</v>
      </c>
      <c r="W14">
        <v>13.760102152836399</v>
      </c>
      <c r="X14">
        <v>43.904398679916603</v>
      </c>
      <c r="Y14">
        <v>1.62758770440861</v>
      </c>
      <c r="Z14">
        <v>608703.31356812001</v>
      </c>
      <c r="AA14">
        <v>239298.188761706</v>
      </c>
      <c r="AB14">
        <v>498.5</v>
      </c>
      <c r="AC14">
        <v>517.5</v>
      </c>
      <c r="AD14" t="s">
        <v>67</v>
      </c>
      <c r="AE14" t="s">
        <v>59</v>
      </c>
      <c r="AF14" s="1" t="s">
        <v>60</v>
      </c>
      <c r="AG14" s="2">
        <v>0.50127483217097102</v>
      </c>
      <c r="AH14" s="2">
        <v>0.45712581377940797</v>
      </c>
      <c r="AI14" s="2">
        <v>-4.4149018391562801E-2</v>
      </c>
      <c r="AJ14" s="2">
        <v>4.4149018391562801E-2</v>
      </c>
      <c r="AK14" s="2">
        <v>8.8073478974314001E-2</v>
      </c>
      <c r="AL14" s="2">
        <v>0.51050977718795099</v>
      </c>
      <c r="AM14" s="2">
        <v>0.51050977718795099</v>
      </c>
      <c r="AN14" t="s">
        <v>66</v>
      </c>
    </row>
    <row r="15" spans="1:48" x14ac:dyDescent="0.25">
      <c r="A15">
        <v>0</v>
      </c>
      <c r="B15">
        <v>10.298092643051699</v>
      </c>
      <c r="C15">
        <v>279</v>
      </c>
      <c r="D15">
        <v>513</v>
      </c>
      <c r="E15">
        <v>-0.42706886429138902</v>
      </c>
      <c r="F15">
        <v>-0.225425914642161</v>
      </c>
      <c r="G15">
        <v>10.037540543317601</v>
      </c>
      <c r="H15">
        <v>30</v>
      </c>
      <c r="I15">
        <v>449</v>
      </c>
      <c r="J15">
        <v>265</v>
      </c>
      <c r="K15">
        <v>294</v>
      </c>
      <c r="L15" t="s">
        <v>65</v>
      </c>
      <c r="M15">
        <v>608716.60182445205</v>
      </c>
      <c r="N15">
        <v>239297.15694065799</v>
      </c>
      <c r="O15">
        <v>608712.53828173794</v>
      </c>
      <c r="P15">
        <v>239287.978714208</v>
      </c>
      <c r="Q15">
        <v>93.25390625</v>
      </c>
      <c r="R15">
        <v>48.35</v>
      </c>
      <c r="S15">
        <v>23.880756514658099</v>
      </c>
      <c r="U15">
        <v>-24.469243485341799</v>
      </c>
      <c r="V15" t="s">
        <v>40</v>
      </c>
      <c r="W15">
        <v>10.1485822639053</v>
      </c>
      <c r="X15">
        <v>69.852775315196695</v>
      </c>
      <c r="Y15">
        <v>1.62758770440861</v>
      </c>
      <c r="Z15">
        <v>608716.64677797095</v>
      </c>
      <c r="AA15">
        <v>239297.25847609399</v>
      </c>
      <c r="AB15">
        <v>264</v>
      </c>
      <c r="AC15">
        <v>294</v>
      </c>
      <c r="AD15" t="s">
        <v>69</v>
      </c>
      <c r="AE15" t="s">
        <v>70</v>
      </c>
      <c r="AF15" t="s">
        <v>71</v>
      </c>
      <c r="AG15" s="2">
        <v>0.509359910109212</v>
      </c>
      <c r="AH15" s="2">
        <v>0.68802152661926896</v>
      </c>
      <c r="AI15" s="2">
        <v>0.17866161651005699</v>
      </c>
      <c r="AJ15" s="2">
        <v>0.17866161651005699</v>
      </c>
      <c r="AK15" s="2">
        <v>0.35075712274205201</v>
      </c>
      <c r="AL15" s="2">
        <v>0.49253814431504001</v>
      </c>
      <c r="AM15" s="2">
        <v>0.49253814431504001</v>
      </c>
      <c r="AN15" t="s">
        <v>68</v>
      </c>
      <c r="AV15">
        <f>67-51</f>
        <v>16</v>
      </c>
    </row>
    <row r="16" spans="1:48" x14ac:dyDescent="0.25">
      <c r="A16">
        <v>0</v>
      </c>
      <c r="B16">
        <v>10.298092643051699</v>
      </c>
      <c r="C16">
        <v>279</v>
      </c>
      <c r="D16">
        <v>513</v>
      </c>
      <c r="E16">
        <v>-0.42706886429138902</v>
      </c>
      <c r="F16">
        <v>-0.225425914642161</v>
      </c>
      <c r="G16">
        <v>10.037540543317601</v>
      </c>
      <c r="H16">
        <v>30</v>
      </c>
      <c r="I16">
        <v>449</v>
      </c>
      <c r="J16">
        <v>265</v>
      </c>
      <c r="K16">
        <v>294</v>
      </c>
      <c r="L16" t="s">
        <v>65</v>
      </c>
      <c r="M16">
        <v>608716.60182445205</v>
      </c>
      <c r="N16">
        <v>239297.15694065799</v>
      </c>
      <c r="O16">
        <v>608712.53828173794</v>
      </c>
      <c r="P16">
        <v>239287.978714208</v>
      </c>
      <c r="Q16">
        <v>93.25390625</v>
      </c>
      <c r="R16">
        <v>48.35</v>
      </c>
      <c r="S16">
        <v>23.880756514658099</v>
      </c>
      <c r="U16">
        <v>-24.469243485341799</v>
      </c>
      <c r="V16" t="s">
        <v>40</v>
      </c>
      <c r="W16">
        <v>10.1802767242295</v>
      </c>
      <c r="X16">
        <v>69.852775315196695</v>
      </c>
      <c r="Y16">
        <v>1.62758770440861</v>
      </c>
      <c r="Z16">
        <v>608716.65960898204</v>
      </c>
      <c r="AA16">
        <v>239297.28745719101</v>
      </c>
      <c r="AB16">
        <v>264</v>
      </c>
      <c r="AC16">
        <v>294</v>
      </c>
      <c r="AD16" t="s">
        <v>69</v>
      </c>
      <c r="AE16" t="s">
        <v>72</v>
      </c>
      <c r="AF16" t="s">
        <v>71</v>
      </c>
      <c r="AG16" s="2">
        <v>0.509359910109212</v>
      </c>
      <c r="AH16" s="2">
        <v>0.68802152661926896</v>
      </c>
      <c r="AI16" s="2">
        <v>0.17866161651005699</v>
      </c>
      <c r="AJ16" s="2">
        <v>0.17866161651005699</v>
      </c>
      <c r="AK16" s="2">
        <v>0.35075712274205201</v>
      </c>
      <c r="AL16" s="2">
        <v>0.49407636219289203</v>
      </c>
      <c r="AM16" s="2">
        <v>0.49407636219289203</v>
      </c>
      <c r="AN16" t="s">
        <v>68</v>
      </c>
      <c r="AV16">
        <f>AV15/51</f>
        <v>0.31372549019607843</v>
      </c>
    </row>
    <row r="17" spans="1:41" x14ac:dyDescent="0.25">
      <c r="A17">
        <v>0</v>
      </c>
      <c r="B17">
        <v>11.1341563786008</v>
      </c>
      <c r="C17">
        <v>706</v>
      </c>
      <c r="D17">
        <v>511</v>
      </c>
      <c r="E17">
        <v>0.36219092200421199</v>
      </c>
      <c r="F17">
        <v>-0.22792368796596199</v>
      </c>
      <c r="G17">
        <v>10.846200911220899</v>
      </c>
      <c r="H17">
        <v>29</v>
      </c>
      <c r="I17">
        <v>450</v>
      </c>
      <c r="J17">
        <v>691</v>
      </c>
      <c r="K17">
        <v>719</v>
      </c>
      <c r="L17" t="s">
        <v>65</v>
      </c>
      <c r="M17">
        <v>608716.96746348694</v>
      </c>
      <c r="N17">
        <v>239297.87934162401</v>
      </c>
      <c r="O17">
        <v>608712.53828173794</v>
      </c>
      <c r="P17">
        <v>239287.978714208</v>
      </c>
      <c r="Q17">
        <v>93.25390625</v>
      </c>
      <c r="R17">
        <v>3.35</v>
      </c>
      <c r="S17">
        <v>24.1020112087933</v>
      </c>
      <c r="U17">
        <v>20.752011208793299</v>
      </c>
      <c r="V17" t="s">
        <v>40</v>
      </c>
      <c r="W17">
        <v>10.1514972563906</v>
      </c>
      <c r="X17">
        <v>69.631520621061497</v>
      </c>
      <c r="Y17">
        <v>1.62758770440861</v>
      </c>
      <c r="Z17">
        <v>608716.683772563</v>
      </c>
      <c r="AA17">
        <v>239297.24520234301</v>
      </c>
      <c r="AB17">
        <v>691.5</v>
      </c>
      <c r="AC17">
        <v>720.5</v>
      </c>
      <c r="AD17" t="s">
        <v>74</v>
      </c>
      <c r="AE17" t="s">
        <v>75</v>
      </c>
      <c r="AF17" t="s">
        <v>71</v>
      </c>
      <c r="AG17" s="2">
        <v>0.509359910109212</v>
      </c>
      <c r="AH17" s="2">
        <v>0.68802152661926896</v>
      </c>
      <c r="AI17" s="2">
        <v>0.17866161651005699</v>
      </c>
      <c r="AJ17" s="2">
        <v>0.17866161651005699</v>
      </c>
      <c r="AK17" s="2">
        <v>0.35075712274205201</v>
      </c>
      <c r="AL17" s="2">
        <v>0.50269025382753196</v>
      </c>
      <c r="AM17" s="2">
        <v>0.50269025382753196</v>
      </c>
      <c r="AN17" t="s">
        <v>73</v>
      </c>
    </row>
    <row r="18" spans="1:41" x14ac:dyDescent="0.25">
      <c r="A18">
        <v>0</v>
      </c>
      <c r="B18">
        <v>11.9249027237354</v>
      </c>
      <c r="C18">
        <v>174</v>
      </c>
      <c r="D18">
        <v>501</v>
      </c>
      <c r="E18">
        <v>-0.58348183868521497</v>
      </c>
      <c r="F18">
        <v>-0.188444793560164</v>
      </c>
      <c r="G18">
        <v>11.7137933326681</v>
      </c>
      <c r="H18">
        <v>54</v>
      </c>
      <c r="I18">
        <v>443</v>
      </c>
      <c r="J18">
        <v>148</v>
      </c>
      <c r="K18">
        <v>201</v>
      </c>
      <c r="L18" t="s">
        <v>76</v>
      </c>
      <c r="M18">
        <v>608716.51134692295</v>
      </c>
      <c r="N18">
        <v>239297.49408309499</v>
      </c>
      <c r="O18">
        <v>608722.34894241602</v>
      </c>
      <c r="P18">
        <v>239287.33852141199</v>
      </c>
      <c r="Q18">
        <v>93.456535339355398</v>
      </c>
      <c r="R18">
        <v>3.54</v>
      </c>
      <c r="S18">
        <v>-29.8910467791959</v>
      </c>
      <c r="U18">
        <v>-33.431046779195903</v>
      </c>
      <c r="V18" t="s">
        <v>40</v>
      </c>
      <c r="W18">
        <v>11.1203328562192</v>
      </c>
      <c r="X18">
        <v>123.78135571060901</v>
      </c>
      <c r="Y18">
        <v>1.6311242491781801</v>
      </c>
      <c r="Z18">
        <v>608716.80709929799</v>
      </c>
      <c r="AA18">
        <v>239296.97956791599</v>
      </c>
      <c r="AB18">
        <v>147</v>
      </c>
      <c r="AC18">
        <v>201</v>
      </c>
      <c r="AD18" t="s">
        <v>78</v>
      </c>
      <c r="AE18" t="s">
        <v>79</v>
      </c>
      <c r="AF18" t="s">
        <v>71</v>
      </c>
      <c r="AG18" s="2">
        <v>0.509359910109212</v>
      </c>
      <c r="AH18" s="2">
        <v>0.68802152661926896</v>
      </c>
      <c r="AI18" s="2">
        <v>0.17866161651005699</v>
      </c>
      <c r="AJ18" s="2">
        <v>0.17866161651005699</v>
      </c>
      <c r="AL18" s="2">
        <v>0.81678492918934797</v>
      </c>
      <c r="AM18" s="2">
        <v>0.81678492918934797</v>
      </c>
      <c r="AN18" s="3" t="s">
        <v>77</v>
      </c>
      <c r="AO18" t="s">
        <v>788</v>
      </c>
    </row>
    <row r="19" spans="1:41" x14ac:dyDescent="0.25">
      <c r="A19">
        <v>0</v>
      </c>
      <c r="B19">
        <v>11.9249027237354</v>
      </c>
      <c r="C19">
        <v>174</v>
      </c>
      <c r="D19">
        <v>501</v>
      </c>
      <c r="E19">
        <v>-0.58348183868521497</v>
      </c>
      <c r="F19">
        <v>-0.188444793560164</v>
      </c>
      <c r="G19">
        <v>11.7137933326681</v>
      </c>
      <c r="H19">
        <v>54</v>
      </c>
      <c r="I19">
        <v>443</v>
      </c>
      <c r="J19">
        <v>148</v>
      </c>
      <c r="K19">
        <v>201</v>
      </c>
      <c r="L19" t="s">
        <v>76</v>
      </c>
      <c r="M19">
        <v>608716.51134692295</v>
      </c>
      <c r="N19">
        <v>239297.49408309499</v>
      </c>
      <c r="O19">
        <v>608722.34894241602</v>
      </c>
      <c r="P19">
        <v>239287.33852141199</v>
      </c>
      <c r="Q19">
        <v>93.456535339355398</v>
      </c>
      <c r="R19">
        <v>3.54</v>
      </c>
      <c r="S19">
        <v>-29.8910467791959</v>
      </c>
      <c r="U19">
        <v>-33.431046779195903</v>
      </c>
      <c r="V19" t="s">
        <v>40</v>
      </c>
      <c r="W19">
        <v>11.442035669053199</v>
      </c>
      <c r="X19">
        <v>56.3754213909491</v>
      </c>
      <c r="Y19">
        <v>1.6311242491781801</v>
      </c>
      <c r="Z19">
        <v>608716.64677797095</v>
      </c>
      <c r="AA19">
        <v>239297.25847609399</v>
      </c>
      <c r="AB19">
        <v>147</v>
      </c>
      <c r="AC19">
        <v>201</v>
      </c>
      <c r="AD19" t="s">
        <v>78</v>
      </c>
      <c r="AE19" t="s">
        <v>70</v>
      </c>
      <c r="AF19" t="s">
        <v>71</v>
      </c>
      <c r="AG19" s="2">
        <v>0.509359910109212</v>
      </c>
      <c r="AH19" s="2">
        <v>0.68802152661926896</v>
      </c>
      <c r="AI19" s="2">
        <v>0.17866161651005699</v>
      </c>
      <c r="AJ19" s="2">
        <v>0.17866161651005699</v>
      </c>
      <c r="AL19" s="2">
        <v>0.84041389898710595</v>
      </c>
      <c r="AM19" s="2">
        <v>0.84041389898710595</v>
      </c>
      <c r="AN19" s="3" t="s">
        <v>77</v>
      </c>
      <c r="AO19" t="s">
        <v>788</v>
      </c>
    </row>
    <row r="20" spans="1:41" x14ac:dyDescent="0.25">
      <c r="A20">
        <v>0</v>
      </c>
      <c r="B20">
        <v>12.659649122807</v>
      </c>
      <c r="C20">
        <v>618</v>
      </c>
      <c r="D20">
        <v>483</v>
      </c>
      <c r="E20">
        <v>0.20414714518211699</v>
      </c>
      <c r="F20">
        <v>-0.18712884366577801</v>
      </c>
      <c r="G20">
        <v>12.438642414509401</v>
      </c>
      <c r="H20">
        <v>39</v>
      </c>
      <c r="I20">
        <v>434</v>
      </c>
      <c r="J20">
        <v>599</v>
      </c>
      <c r="K20">
        <v>637</v>
      </c>
      <c r="L20" t="s">
        <v>76</v>
      </c>
      <c r="M20">
        <v>608716.174189282</v>
      </c>
      <c r="N20">
        <v>239298.136310484</v>
      </c>
      <c r="O20">
        <v>608722.34894241602</v>
      </c>
      <c r="P20">
        <v>239287.33852141199</v>
      </c>
      <c r="Q20">
        <v>93.456535339355398</v>
      </c>
      <c r="R20">
        <v>318.54000000000002</v>
      </c>
      <c r="S20">
        <v>330.23676981857898</v>
      </c>
      <c r="U20">
        <v>11.6967698185797</v>
      </c>
      <c r="V20" t="s">
        <v>40</v>
      </c>
      <c r="W20">
        <v>11.412119720982901</v>
      </c>
      <c r="X20">
        <v>56.503237988724898</v>
      </c>
      <c r="Y20">
        <v>1.6311242491781801</v>
      </c>
      <c r="Z20">
        <v>608716.683772563</v>
      </c>
      <c r="AA20">
        <v>239297.24520234301</v>
      </c>
      <c r="AB20">
        <v>598.5</v>
      </c>
      <c r="AC20">
        <v>637.5</v>
      </c>
      <c r="AD20" t="s">
        <v>81</v>
      </c>
      <c r="AE20" t="s">
        <v>75</v>
      </c>
      <c r="AF20" t="s">
        <v>71</v>
      </c>
      <c r="AG20" s="2">
        <v>0.509359910109212</v>
      </c>
      <c r="AH20" s="2">
        <v>0.68802152661926896</v>
      </c>
      <c r="AI20" s="2">
        <v>0.17866161651005699</v>
      </c>
      <c r="AJ20" s="2">
        <v>0.17866161651005699</v>
      </c>
      <c r="AL20" s="2">
        <v>0.83304695629136505</v>
      </c>
      <c r="AM20" s="2">
        <v>0.83304695629136505</v>
      </c>
      <c r="AN20" s="3" t="s">
        <v>80</v>
      </c>
      <c r="AO20" t="s">
        <v>788</v>
      </c>
    </row>
    <row r="21" spans="1:41" x14ac:dyDescent="0.25">
      <c r="A21">
        <v>0</v>
      </c>
      <c r="B21">
        <v>12.659649122807</v>
      </c>
      <c r="C21">
        <v>618</v>
      </c>
      <c r="D21">
        <v>483</v>
      </c>
      <c r="E21">
        <v>0.20414714518211699</v>
      </c>
      <c r="F21">
        <v>-0.18712884366577801</v>
      </c>
      <c r="G21">
        <v>12.438642414509401</v>
      </c>
      <c r="H21">
        <v>39</v>
      </c>
      <c r="I21">
        <v>434</v>
      </c>
      <c r="J21">
        <v>599</v>
      </c>
      <c r="K21">
        <v>637</v>
      </c>
      <c r="L21" t="s">
        <v>76</v>
      </c>
      <c r="M21">
        <v>608716.174189282</v>
      </c>
      <c r="N21">
        <v>239298.136310484</v>
      </c>
      <c r="O21">
        <v>608722.34894241602</v>
      </c>
      <c r="P21">
        <v>239287.33852141199</v>
      </c>
      <c r="Q21">
        <v>93.456535339355398</v>
      </c>
      <c r="R21">
        <v>318.54000000000002</v>
      </c>
      <c r="S21">
        <v>330.23676981857898</v>
      </c>
      <c r="U21">
        <v>11.6967698185797</v>
      </c>
      <c r="V21" t="s">
        <v>40</v>
      </c>
      <c r="W21">
        <v>11.460795699025001</v>
      </c>
      <c r="X21">
        <v>56.503237988724898</v>
      </c>
      <c r="Y21">
        <v>1.6311242491781801</v>
      </c>
      <c r="Z21">
        <v>608716.65960898204</v>
      </c>
      <c r="AA21">
        <v>239297.28745719101</v>
      </c>
      <c r="AB21">
        <v>598.5</v>
      </c>
      <c r="AC21">
        <v>637.5</v>
      </c>
      <c r="AD21" t="s">
        <v>81</v>
      </c>
      <c r="AE21" t="s">
        <v>72</v>
      </c>
      <c r="AF21" t="s">
        <v>71</v>
      </c>
      <c r="AG21" s="2">
        <v>0.509359910109212</v>
      </c>
      <c r="AH21" s="2">
        <v>0.68802152661926896</v>
      </c>
      <c r="AI21" s="2">
        <v>0.17866161651005699</v>
      </c>
      <c r="AJ21" s="2">
        <v>0.17866161651005699</v>
      </c>
      <c r="AL21" s="2">
        <v>0.836600141531605</v>
      </c>
      <c r="AM21" s="2">
        <v>0.836600141531605</v>
      </c>
      <c r="AN21" s="3" t="s">
        <v>80</v>
      </c>
      <c r="AO21" t="s">
        <v>788</v>
      </c>
    </row>
    <row r="22" spans="1:41" x14ac:dyDescent="0.25">
      <c r="A22">
        <v>1</v>
      </c>
      <c r="B22">
        <v>10.8126315789473</v>
      </c>
      <c r="C22">
        <v>316</v>
      </c>
      <c r="D22">
        <v>509</v>
      </c>
      <c r="E22">
        <v>-0.36560233170696699</v>
      </c>
      <c r="F22">
        <v>-0.22417282283046799</v>
      </c>
      <c r="G22">
        <v>10.5420813937786</v>
      </c>
      <c r="H22">
        <v>12</v>
      </c>
      <c r="I22">
        <v>468</v>
      </c>
      <c r="J22">
        <v>311</v>
      </c>
      <c r="K22">
        <v>322</v>
      </c>
      <c r="L22" t="s">
        <v>82</v>
      </c>
      <c r="M22">
        <v>608728.96709233895</v>
      </c>
      <c r="N22">
        <v>239296.73928004201</v>
      </c>
      <c r="O22">
        <v>608732.10511138302</v>
      </c>
      <c r="P22">
        <v>239286.675070356</v>
      </c>
      <c r="Q22">
        <v>93.57080078125</v>
      </c>
      <c r="R22">
        <v>3.63</v>
      </c>
      <c r="S22">
        <v>-17.317470586951099</v>
      </c>
      <c r="U22">
        <v>-20.947470586951098</v>
      </c>
      <c r="V22" t="s">
        <v>40</v>
      </c>
      <c r="W22">
        <v>9.8646252347803802</v>
      </c>
      <c r="X22">
        <v>68.792220481634899</v>
      </c>
      <c r="Y22">
        <v>1.6331185573604901</v>
      </c>
      <c r="Z22">
        <v>608729.16874799295</v>
      </c>
      <c r="AA22">
        <v>239296.09253291599</v>
      </c>
      <c r="AB22">
        <v>310</v>
      </c>
      <c r="AC22">
        <v>322</v>
      </c>
      <c r="AD22" t="s">
        <v>84</v>
      </c>
      <c r="AE22" t="s">
        <v>85</v>
      </c>
      <c r="AF22" t="s">
        <v>86</v>
      </c>
      <c r="AG22" s="2">
        <v>0.16978663670307101</v>
      </c>
      <c r="AH22" s="2">
        <v>0.216630604550306</v>
      </c>
      <c r="AI22" s="2">
        <v>4.6843967847235199E-2</v>
      </c>
      <c r="AJ22" s="2">
        <v>4.6843967847235199E-2</v>
      </c>
      <c r="AL22" s="2">
        <v>0.201643663620104</v>
      </c>
      <c r="AM22" s="2">
        <v>0.201643663620104</v>
      </c>
      <c r="AN22" s="3" t="s">
        <v>83</v>
      </c>
      <c r="AO22" t="s">
        <v>781</v>
      </c>
    </row>
    <row r="23" spans="1:41" x14ac:dyDescent="0.25">
      <c r="A23">
        <v>1</v>
      </c>
      <c r="B23">
        <v>11.7082568807339</v>
      </c>
      <c r="C23">
        <v>727</v>
      </c>
      <c r="D23">
        <v>435</v>
      </c>
      <c r="E23">
        <v>0.39756157943522702</v>
      </c>
      <c r="F23">
        <v>-9.1583705674204999E-2</v>
      </c>
      <c r="G23">
        <v>11.6591892494568</v>
      </c>
      <c r="H23">
        <v>13</v>
      </c>
      <c r="I23">
        <v>448</v>
      </c>
      <c r="J23">
        <v>735</v>
      </c>
      <c r="K23">
        <v>747</v>
      </c>
      <c r="L23" t="s">
        <v>82</v>
      </c>
      <c r="M23">
        <v>608728.38796320802</v>
      </c>
      <c r="N23">
        <v>239297.725839714</v>
      </c>
      <c r="O23">
        <v>608732.10511138302</v>
      </c>
      <c r="P23">
        <v>239286.675070356</v>
      </c>
      <c r="Q23">
        <v>93.57080078125</v>
      </c>
      <c r="R23">
        <v>318.63</v>
      </c>
      <c r="S23">
        <v>341.408600598193</v>
      </c>
      <c r="U23">
        <v>22.778600598193499</v>
      </c>
      <c r="V23" t="s">
        <v>40</v>
      </c>
      <c r="W23">
        <v>9.7170905288272404</v>
      </c>
      <c r="X23">
        <v>67.518291666779504</v>
      </c>
      <c r="Y23">
        <v>1.6331185573604901</v>
      </c>
      <c r="Z23">
        <v>608729.00713736797</v>
      </c>
      <c r="AA23">
        <v>239295.88508693301</v>
      </c>
      <c r="AB23">
        <v>720.5</v>
      </c>
      <c r="AC23">
        <v>733.5</v>
      </c>
      <c r="AD23" t="s">
        <v>88</v>
      </c>
      <c r="AE23" t="s">
        <v>89</v>
      </c>
      <c r="AF23" t="s">
        <v>86</v>
      </c>
      <c r="AG23" s="2">
        <v>0.16978663670307101</v>
      </c>
      <c r="AH23" s="2">
        <v>0.216630604550306</v>
      </c>
      <c r="AI23" s="2">
        <v>4.6843967847235199E-2</v>
      </c>
      <c r="AJ23" s="2">
        <v>4.6843967847235199E-2</v>
      </c>
      <c r="AL23" s="2">
        <v>0.20973092729200299</v>
      </c>
      <c r="AM23" s="2">
        <v>0.20973092729200299</v>
      </c>
      <c r="AN23" s="3" t="s">
        <v>87</v>
      </c>
      <c r="AO23" t="s">
        <v>781</v>
      </c>
    </row>
    <row r="24" spans="1:41" x14ac:dyDescent="0.25">
      <c r="A24">
        <v>2</v>
      </c>
      <c r="B24">
        <v>12.789041095890401</v>
      </c>
      <c r="C24">
        <v>416</v>
      </c>
      <c r="D24">
        <v>490</v>
      </c>
      <c r="E24">
        <v>-0.18534794999569501</v>
      </c>
      <c r="F24">
        <v>-0.200744511801493</v>
      </c>
      <c r="G24">
        <v>12.532216618763901</v>
      </c>
      <c r="H24">
        <v>11</v>
      </c>
      <c r="I24">
        <v>438</v>
      </c>
      <c r="J24">
        <v>412</v>
      </c>
      <c r="K24">
        <v>422</v>
      </c>
      <c r="L24" t="s">
        <v>76</v>
      </c>
      <c r="M24">
        <v>608730.05080852401</v>
      </c>
      <c r="N24">
        <v>239297.22475992001</v>
      </c>
      <c r="O24">
        <v>608722.34894241602</v>
      </c>
      <c r="P24">
        <v>239287.33852141199</v>
      </c>
      <c r="Q24">
        <v>93.456535339355398</v>
      </c>
      <c r="R24">
        <v>48.54</v>
      </c>
      <c r="S24">
        <v>37.920344723844799</v>
      </c>
      <c r="U24">
        <v>-10.6196552761551</v>
      </c>
      <c r="V24" t="s">
        <v>40</v>
      </c>
      <c r="W24">
        <v>10.833990134607999</v>
      </c>
      <c r="X24">
        <v>55.969964207568999</v>
      </c>
      <c r="Y24">
        <v>1.6311242491781801</v>
      </c>
      <c r="Z24">
        <v>608729.00713736797</v>
      </c>
      <c r="AA24">
        <v>239295.88508693301</v>
      </c>
      <c r="AB24">
        <v>410.5</v>
      </c>
      <c r="AC24">
        <v>421.5</v>
      </c>
      <c r="AD24" t="s">
        <v>91</v>
      </c>
      <c r="AE24" t="s">
        <v>89</v>
      </c>
      <c r="AF24" t="s">
        <v>86</v>
      </c>
      <c r="AG24" s="2">
        <v>0.16978663670307101</v>
      </c>
      <c r="AH24" s="2">
        <v>0.216630604550306</v>
      </c>
      <c r="AI24" s="2">
        <v>4.6843967847235199E-2</v>
      </c>
      <c r="AJ24" s="2">
        <v>4.6843967847235199E-2</v>
      </c>
      <c r="AL24" s="2">
        <v>0.22484514372530501</v>
      </c>
      <c r="AM24" s="2">
        <v>0.22484514372530501</v>
      </c>
      <c r="AN24" s="3" t="s">
        <v>90</v>
      </c>
      <c r="AO24" t="s">
        <v>781</v>
      </c>
    </row>
    <row r="25" spans="1:41" x14ac:dyDescent="0.25">
      <c r="A25">
        <v>2</v>
      </c>
      <c r="B25">
        <v>12.789041095890401</v>
      </c>
      <c r="C25">
        <v>416</v>
      </c>
      <c r="D25">
        <v>490</v>
      </c>
      <c r="E25">
        <v>-0.18534794999569501</v>
      </c>
      <c r="F25">
        <v>-0.200744511801493</v>
      </c>
      <c r="G25">
        <v>12.532216618763901</v>
      </c>
      <c r="H25">
        <v>11</v>
      </c>
      <c r="I25">
        <v>438</v>
      </c>
      <c r="J25">
        <v>412</v>
      </c>
      <c r="K25">
        <v>422</v>
      </c>
      <c r="L25" t="s">
        <v>76</v>
      </c>
      <c r="M25">
        <v>608730.05080852401</v>
      </c>
      <c r="N25">
        <v>239297.22475992001</v>
      </c>
      <c r="O25">
        <v>608722.34894241602</v>
      </c>
      <c r="P25">
        <v>239287.33852141199</v>
      </c>
      <c r="Q25">
        <v>93.456535339355398</v>
      </c>
      <c r="R25">
        <v>48.54</v>
      </c>
      <c r="S25">
        <v>37.920344723844799</v>
      </c>
      <c r="U25">
        <v>-10.6196552761551</v>
      </c>
      <c r="V25" t="s">
        <v>40</v>
      </c>
      <c r="W25">
        <v>11.096957489784099</v>
      </c>
      <c r="X25">
        <v>55.969964207568999</v>
      </c>
      <c r="Y25">
        <v>1.6311242491781801</v>
      </c>
      <c r="Z25">
        <v>608729.16874799295</v>
      </c>
      <c r="AA25">
        <v>239296.09253291599</v>
      </c>
      <c r="AB25">
        <v>410.5</v>
      </c>
      <c r="AC25">
        <v>421.5</v>
      </c>
      <c r="AD25" t="s">
        <v>91</v>
      </c>
      <c r="AE25" t="s">
        <v>85</v>
      </c>
      <c r="AF25" t="s">
        <v>86</v>
      </c>
      <c r="AG25" s="2">
        <v>0.16978663670307101</v>
      </c>
      <c r="AH25" s="2">
        <v>0.216630604550306</v>
      </c>
      <c r="AI25" s="2">
        <v>4.6843967847235199E-2</v>
      </c>
      <c r="AJ25" s="2">
        <v>4.6843967847235199E-2</v>
      </c>
      <c r="AL25" s="2">
        <v>0.230302683563813</v>
      </c>
      <c r="AM25" s="2">
        <v>0.230302683563813</v>
      </c>
      <c r="AN25" s="3" t="s">
        <v>90</v>
      </c>
      <c r="AO25" t="s">
        <v>781</v>
      </c>
    </row>
    <row r="26" spans="1:41" x14ac:dyDescent="0.25">
      <c r="A26">
        <v>0</v>
      </c>
      <c r="B26">
        <v>10.0425287356321</v>
      </c>
      <c r="C26">
        <v>829</v>
      </c>
      <c r="D26">
        <v>537</v>
      </c>
      <c r="E26">
        <v>0.55437473213233102</v>
      </c>
      <c r="F26">
        <v>-0.24880797584889799</v>
      </c>
      <c r="G26">
        <v>9.7332855807791194</v>
      </c>
      <c r="H26">
        <v>64</v>
      </c>
      <c r="I26">
        <v>462</v>
      </c>
      <c r="J26">
        <v>798</v>
      </c>
      <c r="K26">
        <v>861</v>
      </c>
      <c r="L26" t="s">
        <v>92</v>
      </c>
      <c r="M26">
        <v>608755.02258931799</v>
      </c>
      <c r="N26">
        <v>239294.47667125901</v>
      </c>
      <c r="O26">
        <v>608756.52283517097</v>
      </c>
      <c r="P26">
        <v>239284.859701332</v>
      </c>
      <c r="Q26">
        <v>94.317436218261705</v>
      </c>
      <c r="R26">
        <v>319.37</v>
      </c>
      <c r="S26">
        <v>351.133332419878</v>
      </c>
      <c r="U26">
        <v>31.7633324198781</v>
      </c>
      <c r="V26" t="s">
        <v>40</v>
      </c>
      <c r="W26">
        <v>9.5602031756975698</v>
      </c>
      <c r="X26">
        <v>76.783776062443494</v>
      </c>
      <c r="Y26">
        <v>1.6461498040484099</v>
      </c>
      <c r="Z26">
        <v>608755.04926747899</v>
      </c>
      <c r="AA26">
        <v>239294.30565724001</v>
      </c>
      <c r="AB26">
        <v>797</v>
      </c>
      <c r="AC26">
        <v>861</v>
      </c>
      <c r="AD26" t="s">
        <v>94</v>
      </c>
      <c r="AE26" t="s">
        <v>95</v>
      </c>
      <c r="AF26" t="s">
        <v>96</v>
      </c>
      <c r="AG26" s="2">
        <v>0.92169888495952701</v>
      </c>
      <c r="AH26" s="2">
        <v>0.90201110949815799</v>
      </c>
      <c r="AI26" s="2">
        <v>-1.9687775461368601E-2</v>
      </c>
      <c r="AJ26" s="2">
        <v>1.9687775461368601E-2</v>
      </c>
      <c r="AK26" s="2">
        <v>2.1360311683824101E-2</v>
      </c>
      <c r="AL26" s="2">
        <v>0.86366537351726302</v>
      </c>
      <c r="AM26" s="2">
        <v>0.86366537351726302</v>
      </c>
      <c r="AN26" t="s">
        <v>93</v>
      </c>
    </row>
    <row r="27" spans="1:41" x14ac:dyDescent="0.25">
      <c r="A27">
        <v>0</v>
      </c>
      <c r="B27">
        <v>10.8593639575971</v>
      </c>
      <c r="C27">
        <v>389</v>
      </c>
      <c r="D27">
        <v>519</v>
      </c>
      <c r="E27">
        <v>-0.23576657918082</v>
      </c>
      <c r="F27">
        <v>-0.25097198924367098</v>
      </c>
      <c r="G27">
        <v>10.519156265963399</v>
      </c>
      <c r="H27">
        <v>50</v>
      </c>
      <c r="I27">
        <v>453</v>
      </c>
      <c r="J27">
        <v>365</v>
      </c>
      <c r="K27">
        <v>414</v>
      </c>
      <c r="L27" t="s">
        <v>92</v>
      </c>
      <c r="M27">
        <v>608754.852179421</v>
      </c>
      <c r="N27">
        <v>239295.24534324399</v>
      </c>
      <c r="O27">
        <v>608756.52283517097</v>
      </c>
      <c r="P27">
        <v>239284.859701332</v>
      </c>
      <c r="Q27">
        <v>94.317436218261705</v>
      </c>
      <c r="R27">
        <v>4.37</v>
      </c>
      <c r="S27">
        <v>-9.1384299372979196</v>
      </c>
      <c r="U27">
        <v>-13.508429937297899</v>
      </c>
      <c r="V27" t="s">
        <v>40</v>
      </c>
      <c r="W27">
        <v>9.3967090694990603</v>
      </c>
      <c r="X27">
        <v>104.120680017559</v>
      </c>
      <c r="Y27">
        <v>1.6461498040484099</v>
      </c>
      <c r="Z27">
        <v>608755.03044684301</v>
      </c>
      <c r="AA27">
        <v>239294.13714270401</v>
      </c>
      <c r="AB27">
        <v>364</v>
      </c>
      <c r="AC27">
        <v>414</v>
      </c>
      <c r="AD27" t="s">
        <v>98</v>
      </c>
      <c r="AE27" t="s">
        <v>99</v>
      </c>
      <c r="AF27" t="s">
        <v>96</v>
      </c>
      <c r="AG27" s="2">
        <v>0.92169888495952701</v>
      </c>
      <c r="AH27" s="2">
        <v>0.90201110949815799</v>
      </c>
      <c r="AI27" s="2">
        <v>-1.9687775461368601E-2</v>
      </c>
      <c r="AJ27" s="2">
        <v>1.9687775461368601E-2</v>
      </c>
      <c r="AK27" s="2">
        <v>2.1360311683824101E-2</v>
      </c>
      <c r="AL27" s="2">
        <v>0.86676044643649497</v>
      </c>
      <c r="AM27" s="2">
        <v>0.86676044643649497</v>
      </c>
      <c r="AN27" t="s">
        <v>97</v>
      </c>
    </row>
    <row r="28" spans="1:41" x14ac:dyDescent="0.25">
      <c r="A28">
        <v>0</v>
      </c>
      <c r="B28">
        <v>10.8593639575971</v>
      </c>
      <c r="C28">
        <v>389</v>
      </c>
      <c r="D28">
        <v>519</v>
      </c>
      <c r="E28">
        <v>-0.23576657918082</v>
      </c>
      <c r="F28">
        <v>-0.25097198924367098</v>
      </c>
      <c r="G28">
        <v>10.519156265963399</v>
      </c>
      <c r="H28">
        <v>50</v>
      </c>
      <c r="I28">
        <v>453</v>
      </c>
      <c r="J28">
        <v>365</v>
      </c>
      <c r="K28">
        <v>414</v>
      </c>
      <c r="L28" t="s">
        <v>92</v>
      </c>
      <c r="M28">
        <v>608754.852179421</v>
      </c>
      <c r="N28">
        <v>239295.24534324399</v>
      </c>
      <c r="O28">
        <v>608756.52283517097</v>
      </c>
      <c r="P28">
        <v>239284.859701332</v>
      </c>
      <c r="Q28">
        <v>94.317436218261705</v>
      </c>
      <c r="R28">
        <v>4.37</v>
      </c>
      <c r="S28">
        <v>-9.1384299372979196</v>
      </c>
      <c r="U28">
        <v>-13.508429937297899</v>
      </c>
      <c r="V28" t="s">
        <v>40</v>
      </c>
      <c r="W28">
        <v>9.5408266239745796</v>
      </c>
      <c r="X28">
        <v>76.512013705267407</v>
      </c>
      <c r="Y28">
        <v>1.6461498040484099</v>
      </c>
      <c r="Z28">
        <v>608755.00755804696</v>
      </c>
      <c r="AA28">
        <v>239294.27943104701</v>
      </c>
      <c r="AB28">
        <v>364</v>
      </c>
      <c r="AC28">
        <v>414</v>
      </c>
      <c r="AD28" t="s">
        <v>98</v>
      </c>
      <c r="AE28" t="s">
        <v>100</v>
      </c>
      <c r="AF28" t="s">
        <v>96</v>
      </c>
      <c r="AG28" s="2">
        <v>0.92169888495952701</v>
      </c>
      <c r="AH28" s="2">
        <v>0.90201110949815799</v>
      </c>
      <c r="AI28" s="2">
        <v>-1.9687775461368601E-2</v>
      </c>
      <c r="AJ28" s="2">
        <v>1.9687775461368601E-2</v>
      </c>
      <c r="AK28" s="2">
        <v>2.1360311683824101E-2</v>
      </c>
      <c r="AL28" s="2">
        <v>0.88005397238612804</v>
      </c>
      <c r="AM28" s="2">
        <v>0.88005397238612804</v>
      </c>
      <c r="AN28" t="s">
        <v>97</v>
      </c>
    </row>
    <row r="29" spans="1:41" x14ac:dyDescent="0.25">
      <c r="A29">
        <v>0</v>
      </c>
      <c r="B29">
        <v>17.7774545454545</v>
      </c>
      <c r="C29">
        <v>594</v>
      </c>
      <c r="D29">
        <v>458</v>
      </c>
      <c r="E29">
        <v>0.15880760831563101</v>
      </c>
      <c r="F29">
        <v>-0.141755349186199</v>
      </c>
      <c r="G29">
        <v>17.5991382124142</v>
      </c>
      <c r="H29">
        <v>32</v>
      </c>
      <c r="I29">
        <v>423</v>
      </c>
      <c r="J29">
        <v>577</v>
      </c>
      <c r="K29">
        <v>608</v>
      </c>
      <c r="L29" t="s">
        <v>101</v>
      </c>
      <c r="M29">
        <v>608756.705439126</v>
      </c>
      <c r="N29">
        <v>239295.347030256</v>
      </c>
      <c r="O29">
        <v>608741.80678764405</v>
      </c>
      <c r="P29">
        <v>239285.979007527</v>
      </c>
      <c r="Q29">
        <v>93.675956726074205</v>
      </c>
      <c r="R29">
        <v>48.74</v>
      </c>
      <c r="S29">
        <v>57.839005711052302</v>
      </c>
      <c r="U29">
        <v>9.0990057110523299</v>
      </c>
      <c r="V29" t="s">
        <v>40</v>
      </c>
      <c r="W29">
        <v>15.5935040910844</v>
      </c>
      <c r="X29">
        <v>36.5105506463822</v>
      </c>
      <c r="Y29">
        <v>1.63495387482572</v>
      </c>
      <c r="Z29">
        <v>608755.00755804696</v>
      </c>
      <c r="AA29">
        <v>239294.27943104701</v>
      </c>
      <c r="AB29">
        <v>578</v>
      </c>
      <c r="AC29">
        <v>610</v>
      </c>
      <c r="AD29" t="s">
        <v>103</v>
      </c>
      <c r="AE29" t="s">
        <v>100</v>
      </c>
      <c r="AF29" t="s">
        <v>96</v>
      </c>
      <c r="AG29" s="2">
        <v>0.92169888495952701</v>
      </c>
      <c r="AH29" s="2">
        <v>0.90201110949815799</v>
      </c>
      <c r="AI29" s="2">
        <v>-1.9687775461368601E-2</v>
      </c>
      <c r="AJ29" s="2">
        <v>1.9687775461368601E-2</v>
      </c>
      <c r="AK29" s="2">
        <v>2.1360311683824101E-2</v>
      </c>
      <c r="AL29" s="2">
        <v>0.94980264127619696</v>
      </c>
      <c r="AM29" s="2">
        <v>0.94980264127619696</v>
      </c>
      <c r="AN29" t="s">
        <v>102</v>
      </c>
    </row>
    <row r="30" spans="1:41" x14ac:dyDescent="0.25">
      <c r="A30">
        <v>0</v>
      </c>
      <c r="B30">
        <v>17.7774545454545</v>
      </c>
      <c r="C30">
        <v>594</v>
      </c>
      <c r="D30">
        <v>458</v>
      </c>
      <c r="E30">
        <v>0.15880760831563101</v>
      </c>
      <c r="F30">
        <v>-0.141755349186199</v>
      </c>
      <c r="G30">
        <v>17.5991382124142</v>
      </c>
      <c r="H30">
        <v>32</v>
      </c>
      <c r="I30">
        <v>423</v>
      </c>
      <c r="J30">
        <v>577</v>
      </c>
      <c r="K30">
        <v>608</v>
      </c>
      <c r="L30" t="s">
        <v>101</v>
      </c>
      <c r="M30">
        <v>608756.705439126</v>
      </c>
      <c r="N30">
        <v>239295.347030256</v>
      </c>
      <c r="O30">
        <v>608741.80678764405</v>
      </c>
      <c r="P30">
        <v>239285.979007527</v>
      </c>
      <c r="Q30">
        <v>93.675956726074205</v>
      </c>
      <c r="R30">
        <v>48.74</v>
      </c>
      <c r="S30">
        <v>57.839005711052302</v>
      </c>
      <c r="U30">
        <v>9.0990057110523299</v>
      </c>
      <c r="V30" t="s">
        <v>40</v>
      </c>
      <c r="W30">
        <v>15.642773655084</v>
      </c>
      <c r="X30">
        <v>36.5105506463822</v>
      </c>
      <c r="Y30">
        <v>1.63495387482572</v>
      </c>
      <c r="Z30">
        <v>608755.04926747899</v>
      </c>
      <c r="AA30">
        <v>239294.30565724001</v>
      </c>
      <c r="AB30">
        <v>578</v>
      </c>
      <c r="AC30">
        <v>610</v>
      </c>
      <c r="AD30" t="s">
        <v>103</v>
      </c>
      <c r="AE30" t="s">
        <v>95</v>
      </c>
      <c r="AF30" t="s">
        <v>96</v>
      </c>
      <c r="AG30" s="2">
        <v>0.92169888495952701</v>
      </c>
      <c r="AH30" s="2">
        <v>0.90201110949815799</v>
      </c>
      <c r="AI30" s="2">
        <v>-1.9687775461368601E-2</v>
      </c>
      <c r="AJ30" s="2">
        <v>1.9687775461368601E-2</v>
      </c>
      <c r="AK30" s="2">
        <v>2.1360311683824101E-2</v>
      </c>
      <c r="AL30" s="2">
        <v>0.95280365770893305</v>
      </c>
      <c r="AM30" s="2">
        <v>0.95280365770893305</v>
      </c>
      <c r="AN30" t="s">
        <v>102</v>
      </c>
    </row>
    <row r="31" spans="1:41" x14ac:dyDescent="0.25">
      <c r="A31">
        <v>0</v>
      </c>
      <c r="B31">
        <v>18.018090452261301</v>
      </c>
      <c r="C31">
        <v>443</v>
      </c>
      <c r="D31">
        <v>454</v>
      </c>
      <c r="E31">
        <v>-0.133958540833537</v>
      </c>
      <c r="F31">
        <v>-0.134673738078226</v>
      </c>
      <c r="G31">
        <v>17.854940069502501</v>
      </c>
      <c r="H31">
        <v>31</v>
      </c>
      <c r="I31">
        <v>422</v>
      </c>
      <c r="J31">
        <v>430</v>
      </c>
      <c r="K31">
        <v>460</v>
      </c>
      <c r="L31" t="s">
        <v>104</v>
      </c>
      <c r="M31">
        <v>608753.00190617796</v>
      </c>
      <c r="N31">
        <v>239295.96587732399</v>
      </c>
      <c r="O31">
        <v>608766.26346588996</v>
      </c>
      <c r="P31">
        <v>239284.01054717801</v>
      </c>
      <c r="Q31">
        <v>94.745918273925696</v>
      </c>
      <c r="R31">
        <v>319.70999999999998</v>
      </c>
      <c r="S31">
        <v>312.03474098050702</v>
      </c>
      <c r="U31">
        <v>-7.6752590194925903</v>
      </c>
      <c r="V31" t="s">
        <v>40</v>
      </c>
      <c r="W31">
        <v>15.1237777642402</v>
      </c>
      <c r="X31">
        <v>37.052490900245303</v>
      </c>
      <c r="Y31">
        <v>1.6536282267054601</v>
      </c>
      <c r="Z31">
        <v>608755.03044684301</v>
      </c>
      <c r="AA31">
        <v>239294.13714270401</v>
      </c>
      <c r="AB31">
        <v>427.5</v>
      </c>
      <c r="AC31">
        <v>458.5</v>
      </c>
      <c r="AD31" t="s">
        <v>106</v>
      </c>
      <c r="AE31" t="s">
        <v>99</v>
      </c>
      <c r="AF31" t="s">
        <v>96</v>
      </c>
      <c r="AG31" s="2">
        <v>0.92169888495952701</v>
      </c>
      <c r="AH31" s="2">
        <v>0.90201110949815799</v>
      </c>
      <c r="AI31" s="2">
        <v>-1.9687775461368601E-2</v>
      </c>
      <c r="AJ31" s="2">
        <v>1.9687775461368601E-2</v>
      </c>
      <c r="AK31" s="2">
        <v>2.1360311683824101E-2</v>
      </c>
      <c r="AL31" s="2">
        <v>0.89898056566393303</v>
      </c>
      <c r="AM31" s="2">
        <v>0.89898056566393303</v>
      </c>
      <c r="AN31" t="s">
        <v>105</v>
      </c>
    </row>
    <row r="32" spans="1:41" x14ac:dyDescent="0.25">
      <c r="A32">
        <v>0</v>
      </c>
      <c r="B32">
        <v>11.6863999999999</v>
      </c>
      <c r="C32">
        <v>335</v>
      </c>
      <c r="D32">
        <v>503</v>
      </c>
      <c r="E32">
        <v>-0.33284175165337598</v>
      </c>
      <c r="F32">
        <v>-0.216231723074648</v>
      </c>
      <c r="G32">
        <v>11.414257263133599</v>
      </c>
      <c r="H32">
        <v>12</v>
      </c>
      <c r="I32">
        <v>444</v>
      </c>
      <c r="J32">
        <v>330</v>
      </c>
      <c r="K32">
        <v>341</v>
      </c>
      <c r="L32" t="s">
        <v>104</v>
      </c>
      <c r="M32">
        <v>608763.43249200901</v>
      </c>
      <c r="N32">
        <v>239295.06816246099</v>
      </c>
      <c r="O32">
        <v>608766.26346588996</v>
      </c>
      <c r="P32">
        <v>239284.01054717801</v>
      </c>
      <c r="Q32">
        <v>94.745918273925696</v>
      </c>
      <c r="R32">
        <v>4.71</v>
      </c>
      <c r="S32">
        <v>-14.3604276154799</v>
      </c>
      <c r="U32">
        <v>-19.0704276154799</v>
      </c>
      <c r="V32" t="s">
        <v>40</v>
      </c>
      <c r="W32">
        <v>9.4404250787795903</v>
      </c>
      <c r="X32">
        <v>109.505928364242</v>
      </c>
      <c r="Y32">
        <v>1.6536282267054601</v>
      </c>
      <c r="Z32">
        <v>608763.922043561</v>
      </c>
      <c r="AA32">
        <v>239293.156003271</v>
      </c>
      <c r="AB32">
        <v>329</v>
      </c>
      <c r="AC32">
        <v>341</v>
      </c>
      <c r="AD32" t="s">
        <v>108</v>
      </c>
      <c r="AE32" t="s">
        <v>109</v>
      </c>
      <c r="AF32" t="s">
        <v>110</v>
      </c>
      <c r="AG32" s="2">
        <v>0.28297772783845099</v>
      </c>
      <c r="AH32" s="2">
        <v>0.25913401600955899</v>
      </c>
      <c r="AI32" s="2">
        <v>-2.3843711828892E-2</v>
      </c>
      <c r="AJ32" s="2">
        <v>2.3843711828892E-2</v>
      </c>
      <c r="AK32" s="2">
        <v>8.4260029971348502E-2</v>
      </c>
      <c r="AL32" s="2">
        <v>0.19763165112876999</v>
      </c>
      <c r="AM32" s="2">
        <v>0.19763165112876999</v>
      </c>
      <c r="AN32" t="s">
        <v>107</v>
      </c>
    </row>
    <row r="33" spans="1:43" x14ac:dyDescent="0.25">
      <c r="A33">
        <v>0</v>
      </c>
      <c r="B33">
        <v>11.6863999999999</v>
      </c>
      <c r="C33">
        <v>335</v>
      </c>
      <c r="D33">
        <v>503</v>
      </c>
      <c r="E33">
        <v>-0.33284175165337598</v>
      </c>
      <c r="F33">
        <v>-0.216231723074648</v>
      </c>
      <c r="G33">
        <v>11.414257263133599</v>
      </c>
      <c r="H33">
        <v>12</v>
      </c>
      <c r="I33">
        <v>444</v>
      </c>
      <c r="J33">
        <v>330</v>
      </c>
      <c r="K33">
        <v>341</v>
      </c>
      <c r="L33" t="s">
        <v>104</v>
      </c>
      <c r="M33">
        <v>608763.43249200901</v>
      </c>
      <c r="N33">
        <v>239295.06816246099</v>
      </c>
      <c r="O33">
        <v>608766.26346588996</v>
      </c>
      <c r="P33">
        <v>239284.01054717801</v>
      </c>
      <c r="Q33">
        <v>94.745918273925696</v>
      </c>
      <c r="R33">
        <v>4.71</v>
      </c>
      <c r="S33">
        <v>-14.3604276154799</v>
      </c>
      <c r="U33">
        <v>-19.0704276154799</v>
      </c>
      <c r="V33" t="s">
        <v>40</v>
      </c>
      <c r="W33">
        <v>9.6558207905465903</v>
      </c>
      <c r="X33">
        <v>70.657322304258003</v>
      </c>
      <c r="Y33">
        <v>1.6536282267054601</v>
      </c>
      <c r="Z33">
        <v>608763.86862093199</v>
      </c>
      <c r="AA33">
        <v>239293.36466887701</v>
      </c>
      <c r="AB33">
        <v>329</v>
      </c>
      <c r="AC33">
        <v>341</v>
      </c>
      <c r="AD33" t="s">
        <v>108</v>
      </c>
      <c r="AE33" t="s">
        <v>111</v>
      </c>
      <c r="AF33" t="s">
        <v>110</v>
      </c>
      <c r="AG33" s="2">
        <v>0.28297772783845099</v>
      </c>
      <c r="AH33" s="2">
        <v>0.25913401600955899</v>
      </c>
      <c r="AI33" s="2">
        <v>-2.3843711828892E-2</v>
      </c>
      <c r="AJ33" s="2">
        <v>2.3843711828892E-2</v>
      </c>
      <c r="AK33" s="2">
        <v>8.4260029971348502E-2</v>
      </c>
      <c r="AL33" s="2">
        <v>0.20214087712307999</v>
      </c>
      <c r="AM33" s="2">
        <v>0.20214087712307999</v>
      </c>
      <c r="AN33" t="s">
        <v>107</v>
      </c>
      <c r="AQ33">
        <f>0.67-0.51</f>
        <v>0.16000000000000003</v>
      </c>
    </row>
    <row r="34" spans="1:43" x14ac:dyDescent="0.25">
      <c r="A34">
        <v>4</v>
      </c>
      <c r="B34">
        <v>12.923809523809499</v>
      </c>
      <c r="C34">
        <v>435</v>
      </c>
      <c r="D34">
        <v>480</v>
      </c>
      <c r="E34">
        <v>-0.14927195504005999</v>
      </c>
      <c r="F34">
        <v>-0.18333293302684101</v>
      </c>
      <c r="G34">
        <v>12.7072263250201</v>
      </c>
      <c r="H34">
        <v>13</v>
      </c>
      <c r="I34">
        <v>433</v>
      </c>
      <c r="J34">
        <v>428</v>
      </c>
      <c r="K34">
        <v>440</v>
      </c>
      <c r="L34" t="s">
        <v>92</v>
      </c>
      <c r="M34">
        <v>608764.82891065103</v>
      </c>
      <c r="N34">
        <v>239294.476494509</v>
      </c>
      <c r="O34">
        <v>608756.52283517097</v>
      </c>
      <c r="P34">
        <v>239284.859701332</v>
      </c>
      <c r="Q34">
        <v>94.317436218261705</v>
      </c>
      <c r="R34">
        <v>49.37</v>
      </c>
      <c r="S34">
        <v>40.817346976537898</v>
      </c>
      <c r="U34">
        <v>-8.5526530234620299</v>
      </c>
      <c r="V34" t="s">
        <v>40</v>
      </c>
      <c r="W34">
        <v>11.238106663419501</v>
      </c>
      <c r="X34">
        <v>54.164903103724001</v>
      </c>
      <c r="Y34">
        <v>1.6461498040484099</v>
      </c>
      <c r="Z34">
        <v>608763.86862093199</v>
      </c>
      <c r="AA34">
        <v>239293.36466887701</v>
      </c>
      <c r="AB34">
        <v>428.5</v>
      </c>
      <c r="AC34">
        <v>441.5</v>
      </c>
      <c r="AD34" t="s">
        <v>113</v>
      </c>
      <c r="AE34" t="s">
        <v>111</v>
      </c>
      <c r="AF34" t="s">
        <v>110</v>
      </c>
      <c r="AG34" s="2">
        <v>0.28297772783845099</v>
      </c>
      <c r="AH34" s="2">
        <v>0.25913401600955899</v>
      </c>
      <c r="AI34" s="2">
        <v>-2.3843711828892E-2</v>
      </c>
      <c r="AJ34" s="2">
        <v>2.3843711828892E-2</v>
      </c>
      <c r="AK34" s="2">
        <v>8.4260029971348502E-2</v>
      </c>
      <c r="AL34" s="2">
        <v>0.27901107193408797</v>
      </c>
      <c r="AM34" s="2">
        <v>0.27901107193408797</v>
      </c>
      <c r="AN34" t="s">
        <v>112</v>
      </c>
      <c r="AQ34">
        <f>0.16/0.51</f>
        <v>0.31372549019607843</v>
      </c>
    </row>
    <row r="35" spans="1:43" x14ac:dyDescent="0.25">
      <c r="A35">
        <v>1</v>
      </c>
      <c r="B35">
        <v>17.364912280701699</v>
      </c>
      <c r="C35">
        <v>422</v>
      </c>
      <c r="D35">
        <v>450</v>
      </c>
      <c r="E35">
        <v>-0.17400360093536801</v>
      </c>
      <c r="F35">
        <v>-0.12628408275568301</v>
      </c>
      <c r="G35">
        <v>17.226631257529601</v>
      </c>
      <c r="H35">
        <v>12</v>
      </c>
      <c r="I35">
        <v>418</v>
      </c>
      <c r="J35">
        <v>416</v>
      </c>
      <c r="K35">
        <v>427</v>
      </c>
      <c r="L35" t="s">
        <v>114</v>
      </c>
      <c r="M35">
        <v>608762.77370985504</v>
      </c>
      <c r="N35">
        <v>239294.10532362</v>
      </c>
      <c r="O35">
        <v>608776.05082669097</v>
      </c>
      <c r="P35">
        <v>239283.12921351701</v>
      </c>
      <c r="Q35">
        <v>94.5557861328125</v>
      </c>
      <c r="R35">
        <v>319.55</v>
      </c>
      <c r="S35">
        <v>309.58032804632398</v>
      </c>
      <c r="U35">
        <v>-9.9696719536751903</v>
      </c>
      <c r="V35" t="s">
        <v>40</v>
      </c>
      <c r="W35">
        <v>15.736705277175201</v>
      </c>
      <c r="X35">
        <v>34.4348272975623</v>
      </c>
      <c r="Y35">
        <v>1.6503097948291701</v>
      </c>
      <c r="Z35">
        <v>608763.922043561</v>
      </c>
      <c r="AA35">
        <v>239293.156003271</v>
      </c>
      <c r="AB35">
        <v>416</v>
      </c>
      <c r="AC35">
        <v>428</v>
      </c>
      <c r="AD35" t="s">
        <v>116</v>
      </c>
      <c r="AE35" t="s">
        <v>109</v>
      </c>
      <c r="AF35" t="s">
        <v>110</v>
      </c>
      <c r="AG35" s="2">
        <v>0.28297772783845099</v>
      </c>
      <c r="AH35" s="2">
        <v>0.25913401600955899</v>
      </c>
      <c r="AI35" s="2">
        <v>-2.3843711828892E-2</v>
      </c>
      <c r="AJ35" s="2">
        <v>2.3843711828892E-2</v>
      </c>
      <c r="AK35" s="2">
        <v>8.4260029971348502E-2</v>
      </c>
      <c r="AL35" s="2">
        <v>0.35775246385229797</v>
      </c>
      <c r="AM35" s="2">
        <v>0.35775246385229797</v>
      </c>
      <c r="AN35" t="s">
        <v>115</v>
      </c>
    </row>
    <row r="36" spans="1:43" x14ac:dyDescent="0.25">
      <c r="A36">
        <v>0</v>
      </c>
      <c r="B36">
        <v>8.5999999999999908</v>
      </c>
      <c r="C36">
        <v>967</v>
      </c>
      <c r="D36">
        <v>556</v>
      </c>
      <c r="E36">
        <v>0.72652109916922503</v>
      </c>
      <c r="F36">
        <v>-0.246022978642356</v>
      </c>
      <c r="G36">
        <v>8.3410427121465691</v>
      </c>
      <c r="H36">
        <v>82</v>
      </c>
      <c r="I36">
        <v>474</v>
      </c>
      <c r="J36">
        <v>924</v>
      </c>
      <c r="K36">
        <v>1005</v>
      </c>
      <c r="L36" t="s">
        <v>117</v>
      </c>
      <c r="M36">
        <v>608786.02759999398</v>
      </c>
      <c r="N36">
        <v>239290.66720850501</v>
      </c>
      <c r="O36">
        <v>608785.89271375001</v>
      </c>
      <c r="P36">
        <v>239282.327256513</v>
      </c>
      <c r="Q36">
        <v>94.2615966796875</v>
      </c>
      <c r="R36">
        <v>319.3</v>
      </c>
      <c r="S36">
        <v>360.92659270960201</v>
      </c>
      <c r="U36">
        <v>41.6265927096021</v>
      </c>
      <c r="V36" t="s">
        <v>40</v>
      </c>
      <c r="W36">
        <v>9.6704065825088605</v>
      </c>
      <c r="X36">
        <v>86.268191323809305</v>
      </c>
      <c r="Y36">
        <v>1.6451752202475001</v>
      </c>
      <c r="Z36">
        <v>608786.04909765394</v>
      </c>
      <c r="AA36">
        <v>239291.996398541</v>
      </c>
      <c r="AB36">
        <v>926</v>
      </c>
      <c r="AC36">
        <v>1008</v>
      </c>
      <c r="AD36" t="s">
        <v>119</v>
      </c>
      <c r="AE36" t="s">
        <v>120</v>
      </c>
      <c r="AF36" t="s">
        <v>121</v>
      </c>
      <c r="AG36" s="2">
        <v>0.86510333939183703</v>
      </c>
      <c r="AH36" s="2">
        <v>0.88151888507474396</v>
      </c>
      <c r="AI36" s="2">
        <v>1.6415545682907502E-2</v>
      </c>
      <c r="AJ36" s="2">
        <v>1.6415545682907502E-2</v>
      </c>
      <c r="AK36" s="2">
        <v>1.8975242535125999E-2</v>
      </c>
      <c r="AL36" s="2">
        <v>0.86586338305654198</v>
      </c>
      <c r="AM36" s="2">
        <v>0.86586338305654198</v>
      </c>
      <c r="AN36" t="s">
        <v>118</v>
      </c>
    </row>
    <row r="37" spans="1:43" x14ac:dyDescent="0.25">
      <c r="A37">
        <v>0</v>
      </c>
      <c r="B37">
        <v>8.5999999999999908</v>
      </c>
      <c r="C37">
        <v>967</v>
      </c>
      <c r="D37">
        <v>556</v>
      </c>
      <c r="E37">
        <v>0.72652109916922503</v>
      </c>
      <c r="F37">
        <v>-0.246022978642356</v>
      </c>
      <c r="G37">
        <v>8.3410427121465691</v>
      </c>
      <c r="H37">
        <v>82</v>
      </c>
      <c r="I37">
        <v>474</v>
      </c>
      <c r="J37">
        <v>924</v>
      </c>
      <c r="K37">
        <v>1005</v>
      </c>
      <c r="L37" t="s">
        <v>117</v>
      </c>
      <c r="M37">
        <v>608786.02759999398</v>
      </c>
      <c r="N37">
        <v>239290.66720850501</v>
      </c>
      <c r="O37">
        <v>608785.89271375001</v>
      </c>
      <c r="P37">
        <v>239282.327256513</v>
      </c>
      <c r="Q37">
        <v>94.2615966796875</v>
      </c>
      <c r="R37">
        <v>319.3</v>
      </c>
      <c r="S37">
        <v>360.92659270960201</v>
      </c>
      <c r="U37">
        <v>41.6265927096021</v>
      </c>
      <c r="V37" t="s">
        <v>40</v>
      </c>
      <c r="W37">
        <v>9.8270835082118708</v>
      </c>
      <c r="X37">
        <v>86.268191323809305</v>
      </c>
      <c r="Y37">
        <v>1.6451752202475001</v>
      </c>
      <c r="Z37">
        <v>608786.05163133703</v>
      </c>
      <c r="AA37">
        <v>239292.153054978</v>
      </c>
      <c r="AB37">
        <v>926</v>
      </c>
      <c r="AC37">
        <v>1008</v>
      </c>
      <c r="AD37" t="s">
        <v>119</v>
      </c>
      <c r="AE37" t="s">
        <v>122</v>
      </c>
      <c r="AF37" t="s">
        <v>121</v>
      </c>
      <c r="AG37" s="2">
        <v>0.86510333939183703</v>
      </c>
      <c r="AH37" s="2">
        <v>0.88151888507474396</v>
      </c>
      <c r="AI37" s="2">
        <v>1.6415545682907502E-2</v>
      </c>
      <c r="AJ37" s="2">
        <v>1.6415545682907502E-2</v>
      </c>
      <c r="AK37" s="2">
        <v>1.8975242535125999E-2</v>
      </c>
      <c r="AL37" s="2">
        <v>0.87989183282012096</v>
      </c>
      <c r="AM37" s="2">
        <v>0.87989183282012096</v>
      </c>
      <c r="AN37" t="s">
        <v>118</v>
      </c>
    </row>
    <row r="38" spans="1:43" x14ac:dyDescent="0.25">
      <c r="A38">
        <v>0</v>
      </c>
      <c r="B38">
        <v>10.630392156862699</v>
      </c>
      <c r="C38">
        <v>479</v>
      </c>
      <c r="D38">
        <v>509</v>
      </c>
      <c r="E38">
        <v>-6.4364096296009005E-2</v>
      </c>
      <c r="F38">
        <v>-0.238979250715708</v>
      </c>
      <c r="G38">
        <v>10.3282775126809</v>
      </c>
      <c r="H38">
        <v>45</v>
      </c>
      <c r="I38">
        <v>449</v>
      </c>
      <c r="J38">
        <v>457</v>
      </c>
      <c r="K38">
        <v>501</v>
      </c>
      <c r="L38" t="s">
        <v>117</v>
      </c>
      <c r="M38">
        <v>608786.00306993094</v>
      </c>
      <c r="N38">
        <v>239292.65494443901</v>
      </c>
      <c r="O38">
        <v>608785.89271375001</v>
      </c>
      <c r="P38">
        <v>239282.327256513</v>
      </c>
      <c r="Q38">
        <v>94.2615966796875</v>
      </c>
      <c r="R38">
        <v>4.3</v>
      </c>
      <c r="S38">
        <v>0.61220893006509502</v>
      </c>
      <c r="U38">
        <v>-3.6877910699348999</v>
      </c>
      <c r="V38" t="s">
        <v>40</v>
      </c>
      <c r="W38">
        <v>9.6221795607443301</v>
      </c>
      <c r="X38">
        <v>85.953807544272195</v>
      </c>
      <c r="Y38">
        <v>1.6451752202475001</v>
      </c>
      <c r="Z38">
        <v>608785.99552537501</v>
      </c>
      <c r="AA38">
        <v>239291.94888679401</v>
      </c>
      <c r="AB38">
        <v>456.5</v>
      </c>
      <c r="AC38">
        <v>501.5</v>
      </c>
      <c r="AD38" t="s">
        <v>124</v>
      </c>
      <c r="AE38" t="s">
        <v>125</v>
      </c>
      <c r="AF38" t="s">
        <v>121</v>
      </c>
      <c r="AG38" s="2">
        <v>0.86510333939183703</v>
      </c>
      <c r="AH38" s="2">
        <v>0.88151888507474396</v>
      </c>
      <c r="AI38" s="2">
        <v>1.6415545682907502E-2</v>
      </c>
      <c r="AJ38" s="2">
        <v>1.6415545682907502E-2</v>
      </c>
      <c r="AK38" s="2">
        <v>1.8975242535125999E-2</v>
      </c>
      <c r="AL38" s="2">
        <v>0.841402016113173</v>
      </c>
      <c r="AM38" s="2">
        <v>0.841402016113173</v>
      </c>
      <c r="AN38" t="s">
        <v>123</v>
      </c>
    </row>
    <row r="39" spans="1:43" x14ac:dyDescent="0.25">
      <c r="A39">
        <v>1</v>
      </c>
      <c r="B39">
        <v>14.0324175824175</v>
      </c>
      <c r="C39">
        <v>502</v>
      </c>
      <c r="D39">
        <v>470</v>
      </c>
      <c r="E39">
        <v>-1.9528767041414E-2</v>
      </c>
      <c r="F39">
        <v>-0.16638415152303401</v>
      </c>
      <c r="G39">
        <v>13.838630742848601</v>
      </c>
      <c r="H39">
        <v>35</v>
      </c>
      <c r="I39">
        <v>428</v>
      </c>
      <c r="J39">
        <v>484</v>
      </c>
      <c r="K39">
        <v>518</v>
      </c>
      <c r="L39" t="s">
        <v>114</v>
      </c>
      <c r="M39">
        <v>608786.40431138803</v>
      </c>
      <c r="N39">
        <v>239292.311427601</v>
      </c>
      <c r="O39">
        <v>608776.05082669097</v>
      </c>
      <c r="P39">
        <v>239283.12921351701</v>
      </c>
      <c r="Q39">
        <v>94.5557861328125</v>
      </c>
      <c r="R39">
        <v>49.55</v>
      </c>
      <c r="S39">
        <v>48.431084069432799</v>
      </c>
      <c r="U39">
        <v>-1.1189159305671801</v>
      </c>
      <c r="V39" t="s">
        <v>40</v>
      </c>
      <c r="W39">
        <v>13.292240917993499</v>
      </c>
      <c r="X39">
        <v>46.227317316360001</v>
      </c>
      <c r="Y39">
        <v>1.6503097948291701</v>
      </c>
      <c r="Z39">
        <v>608785.99552537501</v>
      </c>
      <c r="AA39">
        <v>239291.94888679401</v>
      </c>
      <c r="AB39">
        <v>484.5</v>
      </c>
      <c r="AC39">
        <v>519.5</v>
      </c>
      <c r="AD39" t="s">
        <v>127</v>
      </c>
      <c r="AE39" t="s">
        <v>125</v>
      </c>
      <c r="AF39" t="s">
        <v>121</v>
      </c>
      <c r="AG39" s="2">
        <v>0.86510333939183703</v>
      </c>
      <c r="AH39" s="2">
        <v>0.88151888507474396</v>
      </c>
      <c r="AI39" s="2">
        <v>1.6415545682907502E-2</v>
      </c>
      <c r="AJ39" s="2">
        <v>1.6415545682907502E-2</v>
      </c>
      <c r="AK39" s="2">
        <v>1.8975242535125999E-2</v>
      </c>
      <c r="AL39" s="2">
        <v>0.90777350021650005</v>
      </c>
      <c r="AM39" s="2">
        <v>0.90777350021650005</v>
      </c>
      <c r="AN39" t="s">
        <v>126</v>
      </c>
    </row>
    <row r="40" spans="1:43" x14ac:dyDescent="0.25">
      <c r="A40">
        <v>1</v>
      </c>
      <c r="B40">
        <v>14.0324175824175</v>
      </c>
      <c r="C40">
        <v>502</v>
      </c>
      <c r="D40">
        <v>470</v>
      </c>
      <c r="E40">
        <v>-1.9528767041414E-2</v>
      </c>
      <c r="F40">
        <v>-0.16638415152303401</v>
      </c>
      <c r="G40">
        <v>13.838630742848601</v>
      </c>
      <c r="H40">
        <v>35</v>
      </c>
      <c r="I40">
        <v>428</v>
      </c>
      <c r="J40">
        <v>484</v>
      </c>
      <c r="K40">
        <v>518</v>
      </c>
      <c r="L40" t="s">
        <v>114</v>
      </c>
      <c r="M40">
        <v>608786.40431138803</v>
      </c>
      <c r="N40">
        <v>239292.311427601</v>
      </c>
      <c r="O40">
        <v>608776.05082669097</v>
      </c>
      <c r="P40">
        <v>239283.12921351701</v>
      </c>
      <c r="Q40">
        <v>94.5557861328125</v>
      </c>
      <c r="R40">
        <v>49.55</v>
      </c>
      <c r="S40">
        <v>48.431084069432799</v>
      </c>
      <c r="U40">
        <v>-1.1189159305671801</v>
      </c>
      <c r="V40" t="s">
        <v>40</v>
      </c>
      <c r="W40">
        <v>13.3638464702851</v>
      </c>
      <c r="X40">
        <v>46.227317316360001</v>
      </c>
      <c r="Y40">
        <v>1.6503097948291701</v>
      </c>
      <c r="Z40">
        <v>608786.04909765394</v>
      </c>
      <c r="AA40">
        <v>239291.996398541</v>
      </c>
      <c r="AB40">
        <v>484.5</v>
      </c>
      <c r="AC40">
        <v>519.5</v>
      </c>
      <c r="AD40" t="s">
        <v>127</v>
      </c>
      <c r="AE40" t="s">
        <v>120</v>
      </c>
      <c r="AF40" t="s">
        <v>121</v>
      </c>
      <c r="AG40" s="2">
        <v>0.86510333939183703</v>
      </c>
      <c r="AH40" s="2">
        <v>0.88151888507474396</v>
      </c>
      <c r="AI40" s="2">
        <v>1.6415545682907502E-2</v>
      </c>
      <c r="AJ40" s="2">
        <v>1.6415545682907502E-2</v>
      </c>
      <c r="AK40" s="2">
        <v>1.8975242535125999E-2</v>
      </c>
      <c r="AL40" s="2">
        <v>0.91266369316738805</v>
      </c>
      <c r="AM40" s="2">
        <v>0.91266369316738805</v>
      </c>
      <c r="AN40" t="s">
        <v>126</v>
      </c>
    </row>
    <row r="41" spans="1:43" x14ac:dyDescent="0.25">
      <c r="A41">
        <v>0</v>
      </c>
      <c r="B41">
        <v>11.042344045368599</v>
      </c>
      <c r="C41">
        <v>716</v>
      </c>
      <c r="D41">
        <v>493</v>
      </c>
      <c r="E41">
        <v>0.37915866903344198</v>
      </c>
      <c r="F41">
        <v>-0.195250759666769</v>
      </c>
      <c r="G41">
        <v>10.8325290168885</v>
      </c>
      <c r="H41">
        <v>52</v>
      </c>
      <c r="I41">
        <v>439</v>
      </c>
      <c r="J41">
        <v>690</v>
      </c>
      <c r="K41">
        <v>741</v>
      </c>
      <c r="L41" t="s">
        <v>128</v>
      </c>
      <c r="M41">
        <v>608792.16906906804</v>
      </c>
      <c r="N41">
        <v>239291.73707602901</v>
      </c>
      <c r="O41">
        <v>608795.68789470103</v>
      </c>
      <c r="P41">
        <v>239281.492001551</v>
      </c>
      <c r="Q41">
        <v>94.312919616699205</v>
      </c>
      <c r="R41">
        <v>319.32</v>
      </c>
      <c r="S41">
        <v>341.04419150141302</v>
      </c>
      <c r="U41">
        <v>21.724191501413799</v>
      </c>
      <c r="V41" t="s">
        <v>40</v>
      </c>
      <c r="W41">
        <v>10.6043444099515</v>
      </c>
      <c r="X41">
        <v>66.170254578895694</v>
      </c>
      <c r="Y41">
        <v>1.6460709744801501</v>
      </c>
      <c r="Z41">
        <v>608792.24319227994</v>
      </c>
      <c r="AA41">
        <v>239291.52126601001</v>
      </c>
      <c r="AB41">
        <v>690</v>
      </c>
      <c r="AC41">
        <v>742</v>
      </c>
      <c r="AD41" t="s">
        <v>130</v>
      </c>
      <c r="AE41" t="s">
        <v>131</v>
      </c>
      <c r="AF41" t="s">
        <v>132</v>
      </c>
      <c r="AG41" s="2">
        <v>0.93786904083600997</v>
      </c>
      <c r="AH41" s="2">
        <v>0.91090895143018002</v>
      </c>
      <c r="AI41" s="2">
        <v>-2.69600894058293E-2</v>
      </c>
      <c r="AJ41" s="2">
        <v>2.69600894058293E-2</v>
      </c>
      <c r="AK41" s="2">
        <v>2.8746112977348401E-2</v>
      </c>
      <c r="AL41" s="2">
        <v>0.92884196485522597</v>
      </c>
      <c r="AM41" s="2">
        <v>0.92884196485522597</v>
      </c>
      <c r="AN41" t="s">
        <v>129</v>
      </c>
    </row>
    <row r="42" spans="1:43" x14ac:dyDescent="0.25">
      <c r="A42">
        <v>3</v>
      </c>
      <c r="B42">
        <v>11.4410256410256</v>
      </c>
      <c r="C42">
        <v>815</v>
      </c>
      <c r="D42">
        <v>500</v>
      </c>
      <c r="E42">
        <v>0.53436595645921903</v>
      </c>
      <c r="F42">
        <v>-0.19256190125099801</v>
      </c>
      <c r="G42">
        <v>11.2295631685259</v>
      </c>
      <c r="H42">
        <v>55</v>
      </c>
      <c r="I42">
        <v>444</v>
      </c>
      <c r="J42">
        <v>787</v>
      </c>
      <c r="K42">
        <v>841</v>
      </c>
      <c r="L42" t="s">
        <v>117</v>
      </c>
      <c r="M42">
        <v>608792.32038052299</v>
      </c>
      <c r="N42">
        <v>239291.53530673101</v>
      </c>
      <c r="O42">
        <v>608785.89271375001</v>
      </c>
      <c r="P42">
        <v>239282.327256513</v>
      </c>
      <c r="Q42">
        <v>94.2615966796875</v>
      </c>
      <c r="R42">
        <v>4.3</v>
      </c>
      <c r="S42">
        <v>34.916914020584699</v>
      </c>
      <c r="U42">
        <v>30.616914020584701</v>
      </c>
      <c r="V42" t="s">
        <v>40</v>
      </c>
      <c r="W42">
        <v>11.041261198265699</v>
      </c>
      <c r="X42">
        <v>120.258512634791</v>
      </c>
      <c r="Y42">
        <v>1.6451752202475001</v>
      </c>
      <c r="Z42">
        <v>608792.21259874199</v>
      </c>
      <c r="AA42">
        <v>239291.380902328</v>
      </c>
      <c r="AB42">
        <v>787.5</v>
      </c>
      <c r="AC42">
        <v>842.5</v>
      </c>
      <c r="AD42" t="s">
        <v>124</v>
      </c>
      <c r="AE42" t="s">
        <v>133</v>
      </c>
      <c r="AF42" t="s">
        <v>132</v>
      </c>
      <c r="AG42" s="2">
        <v>0.93786904083600997</v>
      </c>
      <c r="AH42" s="2">
        <v>0.91090895143018002</v>
      </c>
      <c r="AI42" s="2">
        <v>-2.69600894058293E-2</v>
      </c>
      <c r="AJ42" s="2">
        <v>2.69600894058293E-2</v>
      </c>
      <c r="AK42" s="2">
        <v>2.8746112977348401E-2</v>
      </c>
      <c r="AL42" s="2">
        <v>0.87821810156791302</v>
      </c>
      <c r="AM42" s="2">
        <v>0.87821810156791302</v>
      </c>
      <c r="AN42" t="s">
        <v>123</v>
      </c>
    </row>
    <row r="43" spans="1:43" x14ac:dyDescent="0.25">
      <c r="A43">
        <v>0</v>
      </c>
      <c r="B43">
        <v>11.4448362720403</v>
      </c>
      <c r="C43">
        <v>289</v>
      </c>
      <c r="D43">
        <v>496</v>
      </c>
      <c r="E43">
        <v>-0.41076992220372599</v>
      </c>
      <c r="F43">
        <v>-0.197927221107908</v>
      </c>
      <c r="G43">
        <v>11.2213903759946</v>
      </c>
      <c r="H43">
        <v>52</v>
      </c>
      <c r="I43">
        <v>442</v>
      </c>
      <c r="J43">
        <v>264</v>
      </c>
      <c r="K43">
        <v>315</v>
      </c>
      <c r="L43" t="s">
        <v>128</v>
      </c>
      <c r="M43">
        <v>608791.99470864597</v>
      </c>
      <c r="N43">
        <v>239292.088226291</v>
      </c>
      <c r="O43">
        <v>608795.68789470103</v>
      </c>
      <c r="P43">
        <v>239281.492001551</v>
      </c>
      <c r="Q43">
        <v>94.312919616699205</v>
      </c>
      <c r="R43">
        <v>4.32</v>
      </c>
      <c r="S43">
        <v>-19.215382893190601</v>
      </c>
      <c r="U43">
        <v>-23.535382893190601</v>
      </c>
      <c r="V43" t="s">
        <v>40</v>
      </c>
      <c r="W43">
        <v>10.3684922660225</v>
      </c>
      <c r="X43">
        <v>113.813787642531</v>
      </c>
      <c r="Y43">
        <v>1.6460709744801501</v>
      </c>
      <c r="Z43">
        <v>608792.27541462798</v>
      </c>
      <c r="AA43">
        <v>239291.28284480501</v>
      </c>
      <c r="AB43">
        <v>263</v>
      </c>
      <c r="AC43">
        <v>315</v>
      </c>
      <c r="AD43" t="s">
        <v>135</v>
      </c>
      <c r="AE43" t="s">
        <v>136</v>
      </c>
      <c r="AF43" t="s">
        <v>132</v>
      </c>
      <c r="AG43" s="2">
        <v>0.93786904083600997</v>
      </c>
      <c r="AH43" s="2">
        <v>0.91090895143018002</v>
      </c>
      <c r="AI43" s="2">
        <v>-2.69600894058293E-2</v>
      </c>
      <c r="AJ43" s="2">
        <v>2.69600894058293E-2</v>
      </c>
      <c r="AK43" s="2">
        <v>2.8746112977348401E-2</v>
      </c>
      <c r="AL43" s="2">
        <v>0.88463771319886397</v>
      </c>
      <c r="AM43" s="2">
        <v>0.88463771319886397</v>
      </c>
      <c r="AN43" t="s">
        <v>134</v>
      </c>
    </row>
    <row r="44" spans="1:43" x14ac:dyDescent="0.25">
      <c r="A44">
        <v>0</v>
      </c>
      <c r="B44">
        <v>11.4448362720403</v>
      </c>
      <c r="C44">
        <v>289</v>
      </c>
      <c r="D44">
        <v>496</v>
      </c>
      <c r="E44">
        <v>-0.41076992220372599</v>
      </c>
      <c r="F44">
        <v>-0.197927221107908</v>
      </c>
      <c r="G44">
        <v>11.2213903759946</v>
      </c>
      <c r="H44">
        <v>52</v>
      </c>
      <c r="I44">
        <v>442</v>
      </c>
      <c r="J44">
        <v>264</v>
      </c>
      <c r="K44">
        <v>315</v>
      </c>
      <c r="L44" t="s">
        <v>128</v>
      </c>
      <c r="M44">
        <v>608791.99470864597</v>
      </c>
      <c r="N44">
        <v>239292.088226291</v>
      </c>
      <c r="O44">
        <v>608795.68789470103</v>
      </c>
      <c r="P44">
        <v>239281.492001551</v>
      </c>
      <c r="Q44">
        <v>94.312919616699205</v>
      </c>
      <c r="R44">
        <v>4.32</v>
      </c>
      <c r="S44">
        <v>-19.215382893190601</v>
      </c>
      <c r="U44">
        <v>-23.535382893190601</v>
      </c>
      <c r="V44" t="s">
        <v>40</v>
      </c>
      <c r="W44">
        <v>10.5691371252369</v>
      </c>
      <c r="X44">
        <v>65.910680184291195</v>
      </c>
      <c r="Y44">
        <v>1.6460709744801501</v>
      </c>
      <c r="Z44">
        <v>608792.209378356</v>
      </c>
      <c r="AA44">
        <v>239291.47231134601</v>
      </c>
      <c r="AB44">
        <v>263</v>
      </c>
      <c r="AC44">
        <v>315</v>
      </c>
      <c r="AD44" t="s">
        <v>135</v>
      </c>
      <c r="AE44" t="s">
        <v>137</v>
      </c>
      <c r="AF44" t="s">
        <v>132</v>
      </c>
      <c r="AG44" s="2">
        <v>0.93786904083600997</v>
      </c>
      <c r="AH44" s="2">
        <v>0.91090895143018002</v>
      </c>
      <c r="AI44" s="2">
        <v>-2.69600894058293E-2</v>
      </c>
      <c r="AJ44" s="2">
        <v>2.69600894058293E-2</v>
      </c>
      <c r="AK44" s="2">
        <v>2.8746112977348401E-2</v>
      </c>
      <c r="AL44" s="2">
        <v>0.90175669297591299</v>
      </c>
      <c r="AM44" s="2">
        <v>0.90175669297591299</v>
      </c>
      <c r="AN44" t="s">
        <v>134</v>
      </c>
    </row>
    <row r="45" spans="1:43" x14ac:dyDescent="0.25">
      <c r="A45">
        <v>1</v>
      </c>
      <c r="B45">
        <v>12.493562231759601</v>
      </c>
      <c r="C45">
        <v>378</v>
      </c>
      <c r="D45">
        <v>488</v>
      </c>
      <c r="E45">
        <v>-0.25597730301300498</v>
      </c>
      <c r="F45">
        <v>-0.19403412056258901</v>
      </c>
      <c r="G45">
        <v>12.2591126281967</v>
      </c>
      <c r="H45">
        <v>45</v>
      </c>
      <c r="I45">
        <v>437</v>
      </c>
      <c r="J45">
        <v>356</v>
      </c>
      <c r="K45">
        <v>400</v>
      </c>
      <c r="L45" t="s">
        <v>117</v>
      </c>
      <c r="M45">
        <v>608792.85988723906</v>
      </c>
      <c r="N45">
        <v>239292.41409625599</v>
      </c>
      <c r="O45">
        <v>608785.89271375001</v>
      </c>
      <c r="P45">
        <v>239282.327256513</v>
      </c>
      <c r="Q45">
        <v>94.2615966796875</v>
      </c>
      <c r="R45">
        <v>49.3</v>
      </c>
      <c r="S45">
        <v>34.633580886213302</v>
      </c>
      <c r="U45">
        <v>-14.666419113786599</v>
      </c>
      <c r="V45" t="s">
        <v>40</v>
      </c>
      <c r="W45">
        <v>11.1145076198789</v>
      </c>
      <c r="X45">
        <v>60.240356036304597</v>
      </c>
      <c r="Y45">
        <v>1.6451752202475001</v>
      </c>
      <c r="Z45">
        <v>608792.209378356</v>
      </c>
      <c r="AA45">
        <v>239291.47231134601</v>
      </c>
      <c r="AB45">
        <v>355.5</v>
      </c>
      <c r="AC45">
        <v>400.5</v>
      </c>
      <c r="AD45" t="s">
        <v>139</v>
      </c>
      <c r="AE45" t="s">
        <v>137</v>
      </c>
      <c r="AF45" t="s">
        <v>132</v>
      </c>
      <c r="AG45" s="2">
        <v>0.93786904083600997</v>
      </c>
      <c r="AH45" s="2">
        <v>0.91090895143018002</v>
      </c>
      <c r="AI45" s="2">
        <v>-2.69600894058293E-2</v>
      </c>
      <c r="AJ45" s="2">
        <v>2.69600894058293E-2</v>
      </c>
      <c r="AK45" s="2">
        <v>2.8746112977348401E-2</v>
      </c>
      <c r="AL45" s="2">
        <v>0.913571927679934</v>
      </c>
      <c r="AM45" s="2">
        <v>0.913571927679934</v>
      </c>
      <c r="AN45" t="s">
        <v>138</v>
      </c>
    </row>
    <row r="46" spans="1:43" x14ac:dyDescent="0.25">
      <c r="A46">
        <v>1</v>
      </c>
      <c r="B46">
        <v>12.493562231759601</v>
      </c>
      <c r="C46">
        <v>378</v>
      </c>
      <c r="D46">
        <v>488</v>
      </c>
      <c r="E46">
        <v>-0.25597730301300498</v>
      </c>
      <c r="F46">
        <v>-0.19403412056258901</v>
      </c>
      <c r="G46">
        <v>12.2591126281967</v>
      </c>
      <c r="H46">
        <v>45</v>
      </c>
      <c r="I46">
        <v>437</v>
      </c>
      <c r="J46">
        <v>356</v>
      </c>
      <c r="K46">
        <v>400</v>
      </c>
      <c r="L46" t="s">
        <v>117</v>
      </c>
      <c r="M46">
        <v>608792.85988723906</v>
      </c>
      <c r="N46">
        <v>239292.41409625599</v>
      </c>
      <c r="O46">
        <v>608785.89271375001</v>
      </c>
      <c r="P46">
        <v>239282.327256513</v>
      </c>
      <c r="Q46">
        <v>94.2615966796875</v>
      </c>
      <c r="R46">
        <v>49.3</v>
      </c>
      <c r="S46">
        <v>34.633580886213302</v>
      </c>
      <c r="U46">
        <v>-14.666419113786599</v>
      </c>
      <c r="V46" t="s">
        <v>40</v>
      </c>
      <c r="W46">
        <v>11.1740050203347</v>
      </c>
      <c r="X46">
        <v>60.240356036304597</v>
      </c>
      <c r="Y46">
        <v>1.6451752202475001</v>
      </c>
      <c r="Z46">
        <v>608792.24319227994</v>
      </c>
      <c r="AA46">
        <v>239291.52126601001</v>
      </c>
      <c r="AB46">
        <v>355.5</v>
      </c>
      <c r="AC46">
        <v>400.5</v>
      </c>
      <c r="AD46" t="s">
        <v>139</v>
      </c>
      <c r="AE46" t="s">
        <v>131</v>
      </c>
      <c r="AF46" t="s">
        <v>132</v>
      </c>
      <c r="AG46" s="2">
        <v>0.93786904083600997</v>
      </c>
      <c r="AH46" s="2">
        <v>0.91090895143018002</v>
      </c>
      <c r="AI46" s="2">
        <v>-2.69600894058293E-2</v>
      </c>
      <c r="AJ46" s="2">
        <v>2.69600894058293E-2</v>
      </c>
      <c r="AK46" s="2">
        <v>2.8746112977348401E-2</v>
      </c>
      <c r="AL46" s="2">
        <v>0.91846239666743301</v>
      </c>
      <c r="AM46" s="2">
        <v>0.91846239666743301</v>
      </c>
      <c r="AN46" t="s">
        <v>138</v>
      </c>
    </row>
    <row r="47" spans="1:43" x14ac:dyDescent="0.25">
      <c r="A47">
        <v>2</v>
      </c>
      <c r="B47">
        <v>18.367588932806299</v>
      </c>
      <c r="C47">
        <v>418</v>
      </c>
      <c r="D47">
        <v>443</v>
      </c>
      <c r="E47">
        <v>-0.18157171116003201</v>
      </c>
      <c r="F47">
        <v>-0.112858433895575</v>
      </c>
      <c r="G47">
        <v>18.250738808927998</v>
      </c>
      <c r="H47">
        <v>29</v>
      </c>
      <c r="I47">
        <v>415</v>
      </c>
      <c r="J47">
        <v>405</v>
      </c>
      <c r="K47">
        <v>433</v>
      </c>
      <c r="L47" t="s">
        <v>140</v>
      </c>
      <c r="M47">
        <v>608791.18527665199</v>
      </c>
      <c r="N47">
        <v>239292.16111607701</v>
      </c>
      <c r="O47">
        <v>608805.39744481095</v>
      </c>
      <c r="P47">
        <v>239280.71106178401</v>
      </c>
      <c r="Q47">
        <v>94.289535522460895</v>
      </c>
      <c r="R47">
        <v>319.26</v>
      </c>
      <c r="S47">
        <v>308.85670727156099</v>
      </c>
      <c r="U47">
        <v>-10.403292728438201</v>
      </c>
      <c r="V47" t="s">
        <v>40</v>
      </c>
      <c r="W47">
        <v>16.850824084782701</v>
      </c>
      <c r="X47">
        <v>34.258302522220902</v>
      </c>
      <c r="Y47">
        <v>1.6456628450430899</v>
      </c>
      <c r="Z47">
        <v>608792.27541462798</v>
      </c>
      <c r="AA47">
        <v>239291.28284480501</v>
      </c>
      <c r="AB47">
        <v>403.5</v>
      </c>
      <c r="AC47">
        <v>432.5</v>
      </c>
      <c r="AD47" t="s">
        <v>142</v>
      </c>
      <c r="AE47" t="s">
        <v>136</v>
      </c>
      <c r="AF47" t="s">
        <v>132</v>
      </c>
      <c r="AG47" s="2">
        <v>0.93786904083600997</v>
      </c>
      <c r="AH47" s="2">
        <v>0.91090895143018002</v>
      </c>
      <c r="AI47" s="2">
        <v>-2.69600894058293E-2</v>
      </c>
      <c r="AJ47" s="2">
        <v>2.69600894058293E-2</v>
      </c>
      <c r="AK47" s="2">
        <v>2.8746112977348401E-2</v>
      </c>
      <c r="AL47" s="2">
        <v>0.92299619256444299</v>
      </c>
      <c r="AM47" s="2">
        <v>0.92299619256444299</v>
      </c>
      <c r="AN47" t="s">
        <v>141</v>
      </c>
    </row>
    <row r="48" spans="1:43" x14ac:dyDescent="0.25">
      <c r="A48">
        <v>0</v>
      </c>
      <c r="B48">
        <v>19.042045454545399</v>
      </c>
      <c r="C48">
        <v>634</v>
      </c>
      <c r="D48">
        <v>448</v>
      </c>
      <c r="E48">
        <v>0.233919206214733</v>
      </c>
      <c r="F48">
        <v>-0.121001654825902</v>
      </c>
      <c r="G48">
        <v>18.902814350536701</v>
      </c>
      <c r="H48">
        <v>28</v>
      </c>
      <c r="I48">
        <v>417</v>
      </c>
      <c r="J48">
        <v>620</v>
      </c>
      <c r="K48">
        <v>647</v>
      </c>
      <c r="L48" t="s">
        <v>114</v>
      </c>
      <c r="M48">
        <v>608792.88624980999</v>
      </c>
      <c r="N48">
        <v>239291.72484722201</v>
      </c>
      <c r="O48">
        <v>608776.05082669097</v>
      </c>
      <c r="P48">
        <v>239283.12921351701</v>
      </c>
      <c r="Q48">
        <v>94.5557861328125</v>
      </c>
      <c r="R48">
        <v>49.55</v>
      </c>
      <c r="S48">
        <v>62.952583263154601</v>
      </c>
      <c r="U48">
        <v>13.4025832631546</v>
      </c>
      <c r="V48" t="s">
        <v>40</v>
      </c>
      <c r="W48">
        <v>18.146438881090699</v>
      </c>
      <c r="X48">
        <v>31.705818122638199</v>
      </c>
      <c r="Y48">
        <v>1.6503097948291701</v>
      </c>
      <c r="Z48">
        <v>608792.21259874199</v>
      </c>
      <c r="AA48">
        <v>239291.380902328</v>
      </c>
      <c r="AB48">
        <v>620</v>
      </c>
      <c r="AC48">
        <v>648</v>
      </c>
      <c r="AD48" t="s">
        <v>127</v>
      </c>
      <c r="AE48" t="s">
        <v>133</v>
      </c>
      <c r="AF48" t="s">
        <v>132</v>
      </c>
      <c r="AG48" s="2">
        <v>0.93786904083600997</v>
      </c>
      <c r="AH48" s="2">
        <v>0.91090895143018002</v>
      </c>
      <c r="AI48" s="2">
        <v>-2.69600894058293E-2</v>
      </c>
      <c r="AJ48" s="2">
        <v>2.69600894058293E-2</v>
      </c>
      <c r="AK48" s="2">
        <v>2.8746112977348401E-2</v>
      </c>
      <c r="AL48" s="2">
        <v>0.93878662193171902</v>
      </c>
      <c r="AM48" s="2">
        <v>0.93878662193171902</v>
      </c>
      <c r="AN48" t="s">
        <v>126</v>
      </c>
    </row>
    <row r="49" spans="1:40" x14ac:dyDescent="0.25">
      <c r="A49">
        <v>0</v>
      </c>
      <c r="B49">
        <v>10.7928783382789</v>
      </c>
      <c r="C49">
        <v>244</v>
      </c>
      <c r="D49">
        <v>493</v>
      </c>
      <c r="E49">
        <v>-0.48222132422785402</v>
      </c>
      <c r="F49">
        <v>-0.18642395918051</v>
      </c>
      <c r="G49">
        <v>10.6058736088229</v>
      </c>
      <c r="H49">
        <v>52</v>
      </c>
      <c r="I49">
        <v>440</v>
      </c>
      <c r="J49">
        <v>219</v>
      </c>
      <c r="K49">
        <v>270</v>
      </c>
      <c r="L49" t="s">
        <v>143</v>
      </c>
      <c r="M49">
        <v>608810.925194807</v>
      </c>
      <c r="N49">
        <v>239289.69270555899</v>
      </c>
      <c r="O49">
        <v>608815.13037076895</v>
      </c>
      <c r="P49">
        <v>239279.95612247501</v>
      </c>
      <c r="Q49">
        <v>94.297584533691406</v>
      </c>
      <c r="R49">
        <v>4.2699999999999996</v>
      </c>
      <c r="S49">
        <v>-23.359246669465598</v>
      </c>
      <c r="U49">
        <v>-27.629246669465601</v>
      </c>
      <c r="V49" t="s">
        <v>40</v>
      </c>
      <c r="W49">
        <v>10.907665029406401</v>
      </c>
      <c r="X49">
        <v>62.205457926582</v>
      </c>
      <c r="Y49">
        <v>1.64580332679059</v>
      </c>
      <c r="Z49">
        <v>608810.80553601496</v>
      </c>
      <c r="AA49">
        <v>239289.96976121201</v>
      </c>
      <c r="AB49">
        <v>218</v>
      </c>
      <c r="AC49">
        <v>270</v>
      </c>
      <c r="AD49" t="s">
        <v>145</v>
      </c>
      <c r="AE49" t="s">
        <v>146</v>
      </c>
      <c r="AF49" t="s">
        <v>147</v>
      </c>
      <c r="AG49" s="2">
        <v>0.89744365114480296</v>
      </c>
      <c r="AH49" s="2">
        <v>0.90113044034450296</v>
      </c>
      <c r="AI49" s="2">
        <v>3.6867891997006599E-3</v>
      </c>
      <c r="AJ49" s="2">
        <v>3.6867891997006599E-3</v>
      </c>
      <c r="AK49" s="2">
        <v>4.1081010434445599E-3</v>
      </c>
      <c r="AL49" s="2">
        <v>0.86924860624087497</v>
      </c>
      <c r="AM49" s="2">
        <v>0.86924860624087497</v>
      </c>
      <c r="AN49" t="s">
        <v>144</v>
      </c>
    </row>
    <row r="50" spans="1:40" x14ac:dyDescent="0.25">
      <c r="A50">
        <v>0</v>
      </c>
      <c r="B50">
        <v>10.7928783382789</v>
      </c>
      <c r="C50">
        <v>244</v>
      </c>
      <c r="D50">
        <v>493</v>
      </c>
      <c r="E50">
        <v>-0.48222132422785402</v>
      </c>
      <c r="F50">
        <v>-0.18642395918051</v>
      </c>
      <c r="G50">
        <v>10.6058736088229</v>
      </c>
      <c r="H50">
        <v>52</v>
      </c>
      <c r="I50">
        <v>440</v>
      </c>
      <c r="J50">
        <v>219</v>
      </c>
      <c r="K50">
        <v>270</v>
      </c>
      <c r="L50" t="s">
        <v>143</v>
      </c>
      <c r="M50">
        <v>608810.925194807</v>
      </c>
      <c r="N50">
        <v>239289.69270555899</v>
      </c>
      <c r="O50">
        <v>608815.13037076895</v>
      </c>
      <c r="P50">
        <v>239279.95612247501</v>
      </c>
      <c r="Q50">
        <v>94.297584533691406</v>
      </c>
      <c r="R50">
        <v>4.2699999999999996</v>
      </c>
      <c r="S50">
        <v>-23.359246669465598</v>
      </c>
      <c r="U50">
        <v>-27.629246669465601</v>
      </c>
      <c r="V50" t="s">
        <v>40</v>
      </c>
      <c r="W50">
        <v>10.951538717083301</v>
      </c>
      <c r="X50">
        <v>118.06113617752101</v>
      </c>
      <c r="Y50">
        <v>1.64580332679059</v>
      </c>
      <c r="Z50">
        <v>608810.78814031603</v>
      </c>
      <c r="AA50">
        <v>239290.01003887501</v>
      </c>
      <c r="AB50">
        <v>218</v>
      </c>
      <c r="AC50">
        <v>270</v>
      </c>
      <c r="AD50" t="s">
        <v>145</v>
      </c>
      <c r="AE50" t="s">
        <v>148</v>
      </c>
      <c r="AF50" t="s">
        <v>147</v>
      </c>
      <c r="AG50" s="2">
        <v>0.89744365114480296</v>
      </c>
      <c r="AH50" s="2">
        <v>0.90113044034450296</v>
      </c>
      <c r="AI50" s="2">
        <v>3.6867891997006599E-3</v>
      </c>
      <c r="AJ50" s="2">
        <v>3.6867891997006599E-3</v>
      </c>
      <c r="AK50" s="2">
        <v>4.1081010434445599E-3</v>
      </c>
      <c r="AL50" s="2">
        <v>0.87274496790590494</v>
      </c>
      <c r="AM50" s="2">
        <v>0.87274496790590494</v>
      </c>
      <c r="AN50" t="s">
        <v>144</v>
      </c>
    </row>
    <row r="51" spans="1:40" x14ac:dyDescent="0.25">
      <c r="A51">
        <v>0</v>
      </c>
      <c r="B51">
        <v>11.0067226890756</v>
      </c>
      <c r="C51">
        <v>336</v>
      </c>
      <c r="D51">
        <v>493</v>
      </c>
      <c r="E51">
        <v>-0.33109607670413199</v>
      </c>
      <c r="F51">
        <v>-0.198671974745494</v>
      </c>
      <c r="G51">
        <v>10.790215516217099</v>
      </c>
      <c r="H51">
        <v>47</v>
      </c>
      <c r="I51">
        <v>440</v>
      </c>
      <c r="J51">
        <v>312</v>
      </c>
      <c r="K51">
        <v>358</v>
      </c>
      <c r="L51" t="s">
        <v>140</v>
      </c>
      <c r="M51">
        <v>608810.83971421898</v>
      </c>
      <c r="N51">
        <v>239290.028274596</v>
      </c>
      <c r="O51">
        <v>608805.39744481095</v>
      </c>
      <c r="P51">
        <v>239280.71106178401</v>
      </c>
      <c r="Q51">
        <v>94.289535522460895</v>
      </c>
      <c r="R51">
        <v>49.26</v>
      </c>
      <c r="S51">
        <v>30.2895921915134</v>
      </c>
      <c r="U51">
        <v>-18.970407808486499</v>
      </c>
      <c r="V51" t="s">
        <v>40</v>
      </c>
      <c r="W51">
        <v>10.722451471352899</v>
      </c>
      <c r="X51">
        <v>64.145703212438804</v>
      </c>
      <c r="Y51">
        <v>1.6456628450430899</v>
      </c>
      <c r="Z51">
        <v>608810.80553601496</v>
      </c>
      <c r="AA51">
        <v>239289.96976121201</v>
      </c>
      <c r="AB51">
        <v>312.5</v>
      </c>
      <c r="AC51">
        <v>359.5</v>
      </c>
      <c r="AD51" t="s">
        <v>150</v>
      </c>
      <c r="AE51" t="s">
        <v>146</v>
      </c>
      <c r="AF51" t="s">
        <v>147</v>
      </c>
      <c r="AG51" s="2">
        <v>0.89744365114480296</v>
      </c>
      <c r="AH51" s="2">
        <v>0.90113044034450296</v>
      </c>
      <c r="AI51" s="2">
        <v>3.6867891997006599E-3</v>
      </c>
      <c r="AJ51" s="2">
        <v>3.6867891997006599E-3</v>
      </c>
      <c r="AK51" s="2">
        <v>4.1081010434445599E-3</v>
      </c>
      <c r="AL51" s="2">
        <v>0.87970501847591198</v>
      </c>
      <c r="AM51" s="2">
        <v>0.87970501847591198</v>
      </c>
      <c r="AN51" t="s">
        <v>149</v>
      </c>
    </row>
    <row r="52" spans="1:40" x14ac:dyDescent="0.25">
      <c r="A52">
        <v>0</v>
      </c>
      <c r="B52">
        <v>11.0067226890756</v>
      </c>
      <c r="C52">
        <v>336</v>
      </c>
      <c r="D52">
        <v>493</v>
      </c>
      <c r="E52">
        <v>-0.33109607670413199</v>
      </c>
      <c r="F52">
        <v>-0.198671974745494</v>
      </c>
      <c r="G52">
        <v>10.790215516217099</v>
      </c>
      <c r="H52">
        <v>47</v>
      </c>
      <c r="I52">
        <v>440</v>
      </c>
      <c r="J52">
        <v>312</v>
      </c>
      <c r="K52">
        <v>358</v>
      </c>
      <c r="L52" t="s">
        <v>140</v>
      </c>
      <c r="M52">
        <v>608810.83971421898</v>
      </c>
      <c r="N52">
        <v>239290.028274596</v>
      </c>
      <c r="O52">
        <v>608805.39744481095</v>
      </c>
      <c r="P52">
        <v>239280.71106178401</v>
      </c>
      <c r="Q52">
        <v>94.289535522460895</v>
      </c>
      <c r="R52">
        <v>49.26</v>
      </c>
      <c r="S52">
        <v>30.2895921915134</v>
      </c>
      <c r="U52">
        <v>-18.970407808486499</v>
      </c>
      <c r="V52" t="s">
        <v>40</v>
      </c>
      <c r="W52">
        <v>10.7909251309837</v>
      </c>
      <c r="X52">
        <v>64.145703212438804</v>
      </c>
      <c r="Y52">
        <v>1.6456628450430899</v>
      </c>
      <c r="Z52">
        <v>608810.84007212799</v>
      </c>
      <c r="AA52">
        <v>239290.02888733899</v>
      </c>
      <c r="AB52">
        <v>312.5</v>
      </c>
      <c r="AC52">
        <v>359.5</v>
      </c>
      <c r="AD52" t="s">
        <v>150</v>
      </c>
      <c r="AE52" t="s">
        <v>151</v>
      </c>
      <c r="AF52" t="s">
        <v>147</v>
      </c>
      <c r="AG52" s="2">
        <v>0.89744365114480296</v>
      </c>
      <c r="AH52" s="2">
        <v>0.90113044034450296</v>
      </c>
      <c r="AI52" s="2">
        <v>3.6867891997006599E-3</v>
      </c>
      <c r="AJ52" s="2">
        <v>3.6867891997006599E-3</v>
      </c>
      <c r="AK52" s="2">
        <v>4.1081010434445599E-3</v>
      </c>
      <c r="AL52" s="2">
        <v>0.88532282165940701</v>
      </c>
      <c r="AM52" s="2">
        <v>0.88532282165940701</v>
      </c>
      <c r="AN52" t="s">
        <v>149</v>
      </c>
    </row>
    <row r="53" spans="1:40" x14ac:dyDescent="0.25">
      <c r="A53">
        <v>0</v>
      </c>
      <c r="B53">
        <v>11.1027397260273</v>
      </c>
      <c r="C53">
        <v>675</v>
      </c>
      <c r="D53">
        <v>487</v>
      </c>
      <c r="E53">
        <v>0.30821400633475299</v>
      </c>
      <c r="F53">
        <v>-0.18939451378773001</v>
      </c>
      <c r="G53">
        <v>10.9042050481678</v>
      </c>
      <c r="H53">
        <v>45</v>
      </c>
      <c r="I53">
        <v>436</v>
      </c>
      <c r="J53">
        <v>653</v>
      </c>
      <c r="K53">
        <v>697</v>
      </c>
      <c r="L53" t="s">
        <v>143</v>
      </c>
      <c r="M53">
        <v>608810.85738688905</v>
      </c>
      <c r="N53">
        <v>239289.98823573699</v>
      </c>
      <c r="O53">
        <v>608815.13037076895</v>
      </c>
      <c r="P53">
        <v>239279.95612247501</v>
      </c>
      <c r="Q53">
        <v>94.297584533691406</v>
      </c>
      <c r="R53">
        <v>319.27</v>
      </c>
      <c r="S53">
        <v>336.929361749799</v>
      </c>
      <c r="U53">
        <v>17.6593617497997</v>
      </c>
      <c r="V53" t="s">
        <v>40</v>
      </c>
      <c r="W53">
        <v>10.907117797063901</v>
      </c>
      <c r="X53">
        <v>62.4940663458475</v>
      </c>
      <c r="Y53">
        <v>1.64580332679059</v>
      </c>
      <c r="Z53">
        <v>608810.85624548199</v>
      </c>
      <c r="AA53">
        <v>239289.990915531</v>
      </c>
      <c r="AB53">
        <v>652.5</v>
      </c>
      <c r="AC53">
        <v>697.5</v>
      </c>
      <c r="AD53" t="s">
        <v>153</v>
      </c>
      <c r="AE53" t="s">
        <v>154</v>
      </c>
      <c r="AF53" t="s">
        <v>147</v>
      </c>
      <c r="AG53" s="2">
        <v>0.89744365114480296</v>
      </c>
      <c r="AH53" s="2">
        <v>0.90113044034450296</v>
      </c>
      <c r="AI53" s="2">
        <v>3.6867891997006599E-3</v>
      </c>
      <c r="AJ53" s="2">
        <v>3.6867891997006599E-3</v>
      </c>
      <c r="AK53" s="2">
        <v>4.1081010434445599E-3</v>
      </c>
      <c r="AL53" s="2">
        <v>0.869862391837118</v>
      </c>
      <c r="AM53" s="2">
        <v>0.869862391837118</v>
      </c>
      <c r="AN53" t="s">
        <v>152</v>
      </c>
    </row>
    <row r="54" spans="1:40" x14ac:dyDescent="0.25">
      <c r="A54">
        <v>0</v>
      </c>
      <c r="B54">
        <v>11.1027397260273</v>
      </c>
      <c r="C54">
        <v>675</v>
      </c>
      <c r="D54">
        <v>487</v>
      </c>
      <c r="E54">
        <v>0.30821400633475299</v>
      </c>
      <c r="F54">
        <v>-0.18939451378773001</v>
      </c>
      <c r="G54">
        <v>10.9042050481678</v>
      </c>
      <c r="H54">
        <v>45</v>
      </c>
      <c r="I54">
        <v>436</v>
      </c>
      <c r="J54">
        <v>653</v>
      </c>
      <c r="K54">
        <v>697</v>
      </c>
      <c r="L54" t="s">
        <v>143</v>
      </c>
      <c r="M54">
        <v>608810.85738688905</v>
      </c>
      <c r="N54">
        <v>239289.98823573699</v>
      </c>
      <c r="O54">
        <v>608815.13037076895</v>
      </c>
      <c r="P54">
        <v>239279.95612247501</v>
      </c>
      <c r="Q54">
        <v>94.297584533691406</v>
      </c>
      <c r="R54">
        <v>319.27</v>
      </c>
      <c r="S54">
        <v>336.929361749799</v>
      </c>
      <c r="U54">
        <v>17.6593617497997</v>
      </c>
      <c r="V54" t="s">
        <v>40</v>
      </c>
      <c r="W54">
        <v>10.948390495127899</v>
      </c>
      <c r="X54">
        <v>62.4940663458475</v>
      </c>
      <c r="Y54">
        <v>1.64580332679059</v>
      </c>
      <c r="Z54">
        <v>608810.84007212799</v>
      </c>
      <c r="AA54">
        <v>239290.02888733899</v>
      </c>
      <c r="AB54">
        <v>652.5</v>
      </c>
      <c r="AC54">
        <v>697.5</v>
      </c>
      <c r="AD54" t="s">
        <v>153</v>
      </c>
      <c r="AE54" t="s">
        <v>151</v>
      </c>
      <c r="AF54" t="s">
        <v>147</v>
      </c>
      <c r="AG54" s="2">
        <v>0.89744365114480296</v>
      </c>
      <c r="AH54" s="2">
        <v>0.90113044034450296</v>
      </c>
      <c r="AI54" s="2">
        <v>3.6867891997006599E-3</v>
      </c>
      <c r="AJ54" s="2">
        <v>3.6867891997006599E-3</v>
      </c>
      <c r="AK54" s="2">
        <v>4.1081010434445599E-3</v>
      </c>
      <c r="AL54" s="2">
        <v>0.87315396423264602</v>
      </c>
      <c r="AM54" s="2">
        <v>0.87315396423264602</v>
      </c>
      <c r="AN54" t="s">
        <v>152</v>
      </c>
    </row>
    <row r="55" spans="1:40" x14ac:dyDescent="0.25">
      <c r="A55">
        <v>0</v>
      </c>
      <c r="B55">
        <v>11.4232142857142</v>
      </c>
      <c r="C55">
        <v>764</v>
      </c>
      <c r="D55">
        <v>496</v>
      </c>
      <c r="E55">
        <v>0.45737809867032098</v>
      </c>
      <c r="F55">
        <v>-0.193802063949051</v>
      </c>
      <c r="G55">
        <v>11.2093612675875</v>
      </c>
      <c r="H55">
        <v>53</v>
      </c>
      <c r="I55">
        <v>444</v>
      </c>
      <c r="J55">
        <v>737</v>
      </c>
      <c r="K55">
        <v>789</v>
      </c>
      <c r="L55" t="s">
        <v>140</v>
      </c>
      <c r="M55">
        <v>608811.08086544403</v>
      </c>
      <c r="N55">
        <v>239290.37276504701</v>
      </c>
      <c r="O55">
        <v>608805.39744481095</v>
      </c>
      <c r="P55">
        <v>239280.71106178401</v>
      </c>
      <c r="Q55">
        <v>94.289535522460895</v>
      </c>
      <c r="R55">
        <v>4.26</v>
      </c>
      <c r="S55">
        <v>30.465834695527501</v>
      </c>
      <c r="U55">
        <v>26.2058346955275</v>
      </c>
      <c r="V55" t="s">
        <v>40</v>
      </c>
      <c r="W55">
        <v>10.766345263461201</v>
      </c>
      <c r="X55">
        <v>63.969460708424698</v>
      </c>
      <c r="Y55">
        <v>1.6456628450430899</v>
      </c>
      <c r="Z55">
        <v>608810.85624548199</v>
      </c>
      <c r="AA55">
        <v>239289.990915531</v>
      </c>
      <c r="AB55">
        <v>737.5</v>
      </c>
      <c r="AC55">
        <v>790.5</v>
      </c>
      <c r="AD55" t="s">
        <v>156</v>
      </c>
      <c r="AE55" t="s">
        <v>154</v>
      </c>
      <c r="AF55" t="s">
        <v>147</v>
      </c>
      <c r="AG55" s="2">
        <v>0.89744365114480296</v>
      </c>
      <c r="AH55" s="2">
        <v>0.90113044034450296</v>
      </c>
      <c r="AI55" s="2">
        <v>3.6867891997006599E-3</v>
      </c>
      <c r="AJ55" s="2">
        <v>3.6867891997006599E-3</v>
      </c>
      <c r="AK55" s="2">
        <v>4.1081010434445599E-3</v>
      </c>
      <c r="AL55" s="2">
        <v>0.89674947148055795</v>
      </c>
      <c r="AM55" s="2">
        <v>0.89674947148055795</v>
      </c>
      <c r="AN55" t="s">
        <v>155</v>
      </c>
    </row>
    <row r="56" spans="1:40" x14ac:dyDescent="0.25">
      <c r="A56">
        <v>0</v>
      </c>
      <c r="B56">
        <v>11.4232142857142</v>
      </c>
      <c r="C56">
        <v>764</v>
      </c>
      <c r="D56">
        <v>496</v>
      </c>
      <c r="E56">
        <v>0.45737809867032098</v>
      </c>
      <c r="F56">
        <v>-0.193802063949051</v>
      </c>
      <c r="G56">
        <v>11.2093612675875</v>
      </c>
      <c r="H56">
        <v>53</v>
      </c>
      <c r="I56">
        <v>444</v>
      </c>
      <c r="J56">
        <v>737</v>
      </c>
      <c r="K56">
        <v>789</v>
      </c>
      <c r="L56" t="s">
        <v>140</v>
      </c>
      <c r="M56">
        <v>608811.08086544403</v>
      </c>
      <c r="N56">
        <v>239290.37276504701</v>
      </c>
      <c r="O56">
        <v>608805.39744481095</v>
      </c>
      <c r="P56">
        <v>239280.71106178401</v>
      </c>
      <c r="Q56">
        <v>94.289535522460895</v>
      </c>
      <c r="R56">
        <v>4.26</v>
      </c>
      <c r="S56">
        <v>30.465834695527501</v>
      </c>
      <c r="U56">
        <v>26.2058346955275</v>
      </c>
      <c r="V56" t="s">
        <v>40</v>
      </c>
      <c r="W56">
        <v>10.989346640140599</v>
      </c>
      <c r="X56">
        <v>115.86742994618599</v>
      </c>
      <c r="Y56">
        <v>1.6456628450430899</v>
      </c>
      <c r="Z56">
        <v>608810.96931264095</v>
      </c>
      <c r="AA56">
        <v>239290.18312747599</v>
      </c>
      <c r="AB56">
        <v>737.5</v>
      </c>
      <c r="AC56">
        <v>790.5</v>
      </c>
      <c r="AD56" t="s">
        <v>156</v>
      </c>
      <c r="AE56" t="s">
        <v>157</v>
      </c>
      <c r="AF56" t="s">
        <v>147</v>
      </c>
      <c r="AG56" s="2">
        <v>0.89744365114480296</v>
      </c>
      <c r="AH56" s="2">
        <v>0.90113044034450296</v>
      </c>
      <c r="AI56" s="2">
        <v>3.6867891997006599E-3</v>
      </c>
      <c r="AJ56" s="2">
        <v>3.6867891997006599E-3</v>
      </c>
      <c r="AK56" s="2">
        <v>4.1081010434445599E-3</v>
      </c>
      <c r="AL56" s="2">
        <v>0.91532368229984096</v>
      </c>
      <c r="AM56" s="2">
        <v>0.91532368229984096</v>
      </c>
      <c r="AN56" t="s">
        <v>155</v>
      </c>
    </row>
    <row r="57" spans="1:40" x14ac:dyDescent="0.25">
      <c r="A57">
        <v>1</v>
      </c>
      <c r="B57">
        <v>18.443589743589701</v>
      </c>
      <c r="C57">
        <v>408</v>
      </c>
      <c r="D57">
        <v>440</v>
      </c>
      <c r="E57">
        <v>-0.20039855382587801</v>
      </c>
      <c r="F57">
        <v>-0.10677843746471501</v>
      </c>
      <c r="G57">
        <v>18.3385460698378</v>
      </c>
      <c r="H57">
        <v>28</v>
      </c>
      <c r="I57">
        <v>414</v>
      </c>
      <c r="J57">
        <v>396</v>
      </c>
      <c r="K57">
        <v>423</v>
      </c>
      <c r="L57" t="s">
        <v>158</v>
      </c>
      <c r="M57">
        <v>608810.20949842304</v>
      </c>
      <c r="N57">
        <v>239290.462091083</v>
      </c>
      <c r="O57">
        <v>608824.66086232604</v>
      </c>
      <c r="P57">
        <v>239279.17225701499</v>
      </c>
      <c r="Q57">
        <v>94.505966186523395</v>
      </c>
      <c r="R57">
        <v>319.48</v>
      </c>
      <c r="S57">
        <v>307.99800864525099</v>
      </c>
      <c r="U57">
        <v>-11.481991354748001</v>
      </c>
      <c r="V57" t="s">
        <v>40</v>
      </c>
      <c r="W57">
        <v>17.604258905064501</v>
      </c>
      <c r="X57">
        <v>33.296119137195703</v>
      </c>
      <c r="Y57">
        <v>1.64944027273326</v>
      </c>
      <c r="Z57">
        <v>608810.78814031603</v>
      </c>
      <c r="AA57">
        <v>239290.01003887501</v>
      </c>
      <c r="AB57">
        <v>394</v>
      </c>
      <c r="AC57">
        <v>422</v>
      </c>
      <c r="AD57" t="s">
        <v>160</v>
      </c>
      <c r="AE57" t="s">
        <v>148</v>
      </c>
      <c r="AF57" t="s">
        <v>147</v>
      </c>
      <c r="AG57" s="2">
        <v>0.89744365114480296</v>
      </c>
      <c r="AH57" s="2">
        <v>0.90113044034450296</v>
      </c>
      <c r="AI57" s="2">
        <v>3.6867891997006599E-3</v>
      </c>
      <c r="AJ57" s="2">
        <v>3.6867891997006599E-3</v>
      </c>
      <c r="AK57" s="2">
        <v>4.1081010434445599E-3</v>
      </c>
      <c r="AL57" s="2">
        <v>0.92429238832538296</v>
      </c>
      <c r="AM57" s="2">
        <v>0.92429238832538296</v>
      </c>
      <c r="AN57" t="s">
        <v>159</v>
      </c>
    </row>
    <row r="58" spans="1:40" x14ac:dyDescent="0.25">
      <c r="A58">
        <v>0</v>
      </c>
      <c r="B58">
        <v>18.933105802047699</v>
      </c>
      <c r="C58">
        <v>612</v>
      </c>
      <c r="D58">
        <v>449</v>
      </c>
      <c r="E58">
        <v>0.192884312257975</v>
      </c>
      <c r="F58">
        <v>-0.123959979871356</v>
      </c>
      <c r="G58">
        <v>18.7878281968556</v>
      </c>
      <c r="H58">
        <v>31</v>
      </c>
      <c r="I58">
        <v>418</v>
      </c>
      <c r="J58">
        <v>597</v>
      </c>
      <c r="K58">
        <v>627</v>
      </c>
      <c r="L58" t="s">
        <v>128</v>
      </c>
      <c r="M58">
        <v>608812.01919097395</v>
      </c>
      <c r="N58">
        <v>239290.780233375</v>
      </c>
      <c r="O58">
        <v>608795.68789470103</v>
      </c>
      <c r="P58">
        <v>239281.492001551</v>
      </c>
      <c r="Q58">
        <v>94.312919616699205</v>
      </c>
      <c r="R58">
        <v>49.32</v>
      </c>
      <c r="S58">
        <v>60.371457026665396</v>
      </c>
      <c r="U58">
        <v>11.0514570266654</v>
      </c>
      <c r="V58" t="s">
        <v>40</v>
      </c>
      <c r="W58">
        <v>17.580028557521398</v>
      </c>
      <c r="X58">
        <v>34.226947722675398</v>
      </c>
      <c r="Y58">
        <v>1.6460709744801501</v>
      </c>
      <c r="Z58">
        <v>608810.96931264095</v>
      </c>
      <c r="AA58">
        <v>239290.18312747599</v>
      </c>
      <c r="AB58">
        <v>596.5</v>
      </c>
      <c r="AC58">
        <v>627.5</v>
      </c>
      <c r="AD58" t="s">
        <v>162</v>
      </c>
      <c r="AE58" t="s">
        <v>157</v>
      </c>
      <c r="AF58" t="s">
        <v>147</v>
      </c>
      <c r="AG58" s="2">
        <v>0.89744365114480296</v>
      </c>
      <c r="AH58" s="2">
        <v>0.90113044034450296</v>
      </c>
      <c r="AI58" s="2">
        <v>3.6867891997006599E-3</v>
      </c>
      <c r="AJ58" s="2">
        <v>3.6867891997006599E-3</v>
      </c>
      <c r="AK58" s="2">
        <v>4.1081010434445599E-3</v>
      </c>
      <c r="AL58" s="2">
        <v>1.0249010909873899</v>
      </c>
      <c r="AM58" s="2">
        <v>1.0249010909873899</v>
      </c>
      <c r="AN58" t="s">
        <v>161</v>
      </c>
    </row>
    <row r="59" spans="1:40" x14ac:dyDescent="0.25">
      <c r="A59">
        <v>0</v>
      </c>
      <c r="B59">
        <v>10.805882352941101</v>
      </c>
      <c r="C59">
        <v>481</v>
      </c>
      <c r="D59">
        <v>507</v>
      </c>
      <c r="E59">
        <v>-6.0473050564106998E-2</v>
      </c>
      <c r="F59">
        <v>-0.235351364990037</v>
      </c>
      <c r="G59">
        <v>10.5079908500241</v>
      </c>
      <c r="H59">
        <v>19</v>
      </c>
      <c r="I59">
        <v>446</v>
      </c>
      <c r="J59">
        <v>473</v>
      </c>
      <c r="K59">
        <v>491</v>
      </c>
      <c r="L59" t="s">
        <v>158</v>
      </c>
      <c r="M59">
        <v>608824.84703001403</v>
      </c>
      <c r="N59">
        <v>239289.67859858999</v>
      </c>
      <c r="O59">
        <v>608824.66086232604</v>
      </c>
      <c r="P59">
        <v>239279.17225701499</v>
      </c>
      <c r="Q59">
        <v>94.505966186523395</v>
      </c>
      <c r="R59">
        <v>4.4800000000000004</v>
      </c>
      <c r="S59">
        <v>1.0151494283954301</v>
      </c>
      <c r="U59">
        <v>-3.4648505716045701</v>
      </c>
      <c r="V59" t="s">
        <v>40</v>
      </c>
      <c r="W59">
        <v>9.3759188043223904</v>
      </c>
      <c r="X59">
        <v>94.078802406422099</v>
      </c>
      <c r="Y59">
        <v>1.64944027273326</v>
      </c>
      <c r="Z59">
        <v>608824.82697335095</v>
      </c>
      <c r="AA59">
        <v>239288.54670422801</v>
      </c>
      <c r="AB59">
        <v>471.5</v>
      </c>
      <c r="AC59">
        <v>490.5</v>
      </c>
      <c r="AD59" t="s">
        <v>164</v>
      </c>
      <c r="AE59" t="s">
        <v>165</v>
      </c>
      <c r="AF59" t="s">
        <v>166</v>
      </c>
      <c r="AG59" s="2">
        <v>0.35574342928262398</v>
      </c>
      <c r="AH59" s="2">
        <v>0.37382189651176001</v>
      </c>
      <c r="AI59" s="2">
        <v>1.8078467229135999E-2</v>
      </c>
      <c r="AJ59" s="2">
        <v>1.8078467229135999E-2</v>
      </c>
      <c r="AK59" s="2">
        <v>5.0818836669990597E-2</v>
      </c>
      <c r="AL59" s="2">
        <v>0.34660485448755901</v>
      </c>
      <c r="AM59" s="2">
        <v>0.34660485448755901</v>
      </c>
      <c r="AN59" t="s">
        <v>163</v>
      </c>
    </row>
    <row r="60" spans="1:40" x14ac:dyDescent="0.25">
      <c r="A60">
        <v>2</v>
      </c>
      <c r="B60">
        <v>15.3131782945736</v>
      </c>
      <c r="C60">
        <v>496</v>
      </c>
      <c r="D60">
        <v>460</v>
      </c>
      <c r="E60">
        <v>-3.1239833430268E-2</v>
      </c>
      <c r="F60">
        <v>-0.147290615550489</v>
      </c>
      <c r="G60">
        <v>15.1473723088985</v>
      </c>
      <c r="H60">
        <v>15</v>
      </c>
      <c r="I60">
        <v>423</v>
      </c>
      <c r="J60">
        <v>489</v>
      </c>
      <c r="K60">
        <v>503</v>
      </c>
      <c r="L60" t="s">
        <v>167</v>
      </c>
      <c r="M60">
        <v>608823.86335837003</v>
      </c>
      <c r="N60">
        <v>239289.62180598199</v>
      </c>
      <c r="O60">
        <v>608833.97334449901</v>
      </c>
      <c r="P60">
        <v>239278.342130973</v>
      </c>
      <c r="Q60">
        <v>94.927764892578097</v>
      </c>
      <c r="R60">
        <v>319.92</v>
      </c>
      <c r="S60">
        <v>318.13008939175302</v>
      </c>
      <c r="U60">
        <v>-1.7899106082460601</v>
      </c>
      <c r="V60" t="s">
        <v>40</v>
      </c>
      <c r="W60">
        <v>13.703628005659899</v>
      </c>
      <c r="X60">
        <v>43.036137556936403</v>
      </c>
      <c r="Y60">
        <v>1.6568020489345601</v>
      </c>
      <c r="Z60">
        <v>608824.82697335095</v>
      </c>
      <c r="AA60">
        <v>239288.54670422801</v>
      </c>
      <c r="AB60">
        <v>488.5</v>
      </c>
      <c r="AC60">
        <v>503.5</v>
      </c>
      <c r="AD60" t="s">
        <v>169</v>
      </c>
      <c r="AE60" t="s">
        <v>165</v>
      </c>
      <c r="AF60" t="s">
        <v>166</v>
      </c>
      <c r="AG60" s="2">
        <v>0.35574342928262398</v>
      </c>
      <c r="AH60" s="2">
        <v>0.37382189651176001</v>
      </c>
      <c r="AI60" s="2">
        <v>1.8078467229135999E-2</v>
      </c>
      <c r="AJ60" s="2">
        <v>1.8078467229135999E-2</v>
      </c>
      <c r="AK60" s="2">
        <v>5.0818836669990597E-2</v>
      </c>
      <c r="AL60" s="2">
        <v>0.40103893853596101</v>
      </c>
      <c r="AM60" s="2">
        <v>0.40103893853596101</v>
      </c>
      <c r="AN60" t="s">
        <v>168</v>
      </c>
    </row>
    <row r="61" spans="1:40" x14ac:dyDescent="0.25">
      <c r="A61">
        <v>0</v>
      </c>
      <c r="B61">
        <v>10.5979487179487</v>
      </c>
      <c r="C61">
        <v>242</v>
      </c>
      <c r="D61">
        <v>516</v>
      </c>
      <c r="E61">
        <v>-0.485282563559221</v>
      </c>
      <c r="F61">
        <v>-0.224212045284129</v>
      </c>
      <c r="G61">
        <v>10.3326778451388</v>
      </c>
      <c r="H61">
        <v>45</v>
      </c>
      <c r="I61">
        <v>451</v>
      </c>
      <c r="J61">
        <v>221</v>
      </c>
      <c r="K61">
        <v>265</v>
      </c>
      <c r="L61" t="s">
        <v>167</v>
      </c>
      <c r="M61">
        <v>608837.86331450101</v>
      </c>
      <c r="N61">
        <v>239287.91461052801</v>
      </c>
      <c r="O61">
        <v>608833.97334449901</v>
      </c>
      <c r="P61">
        <v>239278.342130973</v>
      </c>
      <c r="Q61">
        <v>94.927764892578097</v>
      </c>
      <c r="R61">
        <v>49.92</v>
      </c>
      <c r="S61">
        <v>22.115357236767501</v>
      </c>
      <c r="U61">
        <v>-27.804642763232401</v>
      </c>
      <c r="V61" t="s">
        <v>40</v>
      </c>
      <c r="W61">
        <v>10.2163348241215</v>
      </c>
      <c r="X61">
        <v>72.806204150805399</v>
      </c>
      <c r="Y61">
        <v>1.6568020489345601</v>
      </c>
      <c r="Z61">
        <v>608837.819514542</v>
      </c>
      <c r="AA61">
        <v>239287.806827124</v>
      </c>
      <c r="AB61">
        <v>219.5</v>
      </c>
      <c r="AC61">
        <v>264.5</v>
      </c>
      <c r="AD61" t="s">
        <v>171</v>
      </c>
      <c r="AE61" t="s">
        <v>172</v>
      </c>
      <c r="AF61" t="s">
        <v>173</v>
      </c>
      <c r="AG61" s="2">
        <v>0.79233763794766399</v>
      </c>
      <c r="AH61" s="2">
        <v>0.74180584737854505</v>
      </c>
      <c r="AI61" s="2">
        <v>-5.0531790569118003E-2</v>
      </c>
      <c r="AJ61" s="2">
        <v>5.0531790569118003E-2</v>
      </c>
      <c r="AK61" s="2">
        <v>6.3775577669144795E-2</v>
      </c>
      <c r="AL61" s="2">
        <v>0.70236303992003302</v>
      </c>
      <c r="AM61" s="2">
        <v>0.70236303992003302</v>
      </c>
      <c r="AN61" t="s">
        <v>170</v>
      </c>
    </row>
    <row r="62" spans="1:40" x14ac:dyDescent="0.25">
      <c r="A62">
        <v>0</v>
      </c>
      <c r="B62">
        <v>10.5979487179487</v>
      </c>
      <c r="C62">
        <v>242</v>
      </c>
      <c r="D62">
        <v>516</v>
      </c>
      <c r="E62">
        <v>-0.485282563559221</v>
      </c>
      <c r="F62">
        <v>-0.224212045284129</v>
      </c>
      <c r="G62">
        <v>10.3326778451388</v>
      </c>
      <c r="H62">
        <v>45</v>
      </c>
      <c r="I62">
        <v>451</v>
      </c>
      <c r="J62">
        <v>221</v>
      </c>
      <c r="K62">
        <v>265</v>
      </c>
      <c r="L62" t="s">
        <v>167</v>
      </c>
      <c r="M62">
        <v>608837.86331450101</v>
      </c>
      <c r="N62">
        <v>239287.91461052801</v>
      </c>
      <c r="O62">
        <v>608833.97334449901</v>
      </c>
      <c r="P62">
        <v>239278.342130973</v>
      </c>
      <c r="Q62">
        <v>94.927764892578097</v>
      </c>
      <c r="R62">
        <v>49.92</v>
      </c>
      <c r="S62">
        <v>22.115357236767501</v>
      </c>
      <c r="U62">
        <v>-27.804642763232401</v>
      </c>
      <c r="V62" t="s">
        <v>40</v>
      </c>
      <c r="W62">
        <v>10.261527750289799</v>
      </c>
      <c r="X62">
        <v>72.806204150805399</v>
      </c>
      <c r="Y62">
        <v>1.6568020489345601</v>
      </c>
      <c r="Z62">
        <v>608837.83652844001</v>
      </c>
      <c r="AA62">
        <v>239287.848695105</v>
      </c>
      <c r="AB62">
        <v>219.5</v>
      </c>
      <c r="AC62">
        <v>264.5</v>
      </c>
      <c r="AD62" t="s">
        <v>171</v>
      </c>
      <c r="AE62" t="s">
        <v>174</v>
      </c>
      <c r="AF62" t="s">
        <v>173</v>
      </c>
      <c r="AG62" s="2">
        <v>0.79233763794766399</v>
      </c>
      <c r="AH62" s="2">
        <v>0.74180584737854505</v>
      </c>
      <c r="AI62" s="2">
        <v>-5.0531790569118003E-2</v>
      </c>
      <c r="AJ62" s="2">
        <v>5.0531790569118003E-2</v>
      </c>
      <c r="AK62" s="2">
        <v>6.3775577669144795E-2</v>
      </c>
      <c r="AL62" s="2">
        <v>0.70547000945000005</v>
      </c>
      <c r="AM62" s="2">
        <v>0.70547000945000005</v>
      </c>
      <c r="AN62" t="s">
        <v>170</v>
      </c>
    </row>
    <row r="63" spans="1:40" x14ac:dyDescent="0.25">
      <c r="A63">
        <v>0</v>
      </c>
      <c r="B63">
        <v>11.3243093922651</v>
      </c>
      <c r="C63">
        <v>672</v>
      </c>
      <c r="D63">
        <v>507</v>
      </c>
      <c r="E63">
        <v>0.30288486837497097</v>
      </c>
      <c r="F63">
        <v>-0.22540241181989201</v>
      </c>
      <c r="G63">
        <v>11.0378524647285</v>
      </c>
      <c r="H63">
        <v>40</v>
      </c>
      <c r="I63">
        <v>446</v>
      </c>
      <c r="J63">
        <v>653</v>
      </c>
      <c r="K63">
        <v>692</v>
      </c>
      <c r="L63" t="s">
        <v>167</v>
      </c>
      <c r="M63">
        <v>608838.15709535801</v>
      </c>
      <c r="N63">
        <v>239288.55635711999</v>
      </c>
      <c r="O63">
        <v>608833.97334449901</v>
      </c>
      <c r="P63">
        <v>239278.342130973</v>
      </c>
      <c r="Q63">
        <v>94.927764892578097</v>
      </c>
      <c r="R63">
        <v>4.92</v>
      </c>
      <c r="S63">
        <v>22.274024636261299</v>
      </c>
      <c r="U63">
        <v>17.3540246362613</v>
      </c>
      <c r="V63" t="s">
        <v>40</v>
      </c>
      <c r="W63">
        <v>10.103980613177701</v>
      </c>
      <c r="X63">
        <v>107.180072801443</v>
      </c>
      <c r="Y63">
        <v>1.6568020489345601</v>
      </c>
      <c r="Z63">
        <v>608837.80312367994</v>
      </c>
      <c r="AA63">
        <v>239287.692169243</v>
      </c>
      <c r="AB63">
        <v>652</v>
      </c>
      <c r="AC63">
        <v>692</v>
      </c>
      <c r="AD63" t="s">
        <v>176</v>
      </c>
      <c r="AE63" t="s">
        <v>177</v>
      </c>
      <c r="AF63" t="s">
        <v>173</v>
      </c>
      <c r="AG63" s="2">
        <v>0.79233763794766399</v>
      </c>
      <c r="AH63" s="2">
        <v>0.74180584737854505</v>
      </c>
      <c r="AI63" s="2">
        <v>-5.0531790569118003E-2</v>
      </c>
      <c r="AJ63" s="2">
        <v>5.0531790569118003E-2</v>
      </c>
      <c r="AK63" s="2">
        <v>6.3775577669144795E-2</v>
      </c>
      <c r="AL63" s="2">
        <v>0.71877825140099605</v>
      </c>
      <c r="AM63" s="2">
        <v>0.71877825140099605</v>
      </c>
      <c r="AN63" t="s">
        <v>175</v>
      </c>
    </row>
    <row r="64" spans="1:40" x14ac:dyDescent="0.25">
      <c r="A64">
        <v>0</v>
      </c>
      <c r="B64">
        <v>11.3243093922651</v>
      </c>
      <c r="C64">
        <v>672</v>
      </c>
      <c r="D64">
        <v>507</v>
      </c>
      <c r="E64">
        <v>0.30288486837497097</v>
      </c>
      <c r="F64">
        <v>-0.22540241181989201</v>
      </c>
      <c r="G64">
        <v>11.0378524647285</v>
      </c>
      <c r="H64">
        <v>40</v>
      </c>
      <c r="I64">
        <v>446</v>
      </c>
      <c r="J64">
        <v>653</v>
      </c>
      <c r="K64">
        <v>692</v>
      </c>
      <c r="L64" t="s">
        <v>167</v>
      </c>
      <c r="M64">
        <v>608838.15709535801</v>
      </c>
      <c r="N64">
        <v>239288.55635711999</v>
      </c>
      <c r="O64">
        <v>608833.97334449901</v>
      </c>
      <c r="P64">
        <v>239278.342130973</v>
      </c>
      <c r="Q64">
        <v>94.927764892578097</v>
      </c>
      <c r="R64">
        <v>4.92</v>
      </c>
      <c r="S64">
        <v>22.274024636261299</v>
      </c>
      <c r="U64">
        <v>17.3540246362613</v>
      </c>
      <c r="V64" t="s">
        <v>40</v>
      </c>
      <c r="W64">
        <v>10.2374568690195</v>
      </c>
      <c r="X64">
        <v>72.647536751311605</v>
      </c>
      <c r="Y64">
        <v>1.6568020489345601</v>
      </c>
      <c r="Z64">
        <v>608837.853716076</v>
      </c>
      <c r="AA64">
        <v>239287.815685721</v>
      </c>
      <c r="AB64">
        <v>652</v>
      </c>
      <c r="AC64">
        <v>692</v>
      </c>
      <c r="AD64" t="s">
        <v>176</v>
      </c>
      <c r="AE64" t="s">
        <v>178</v>
      </c>
      <c r="AF64" t="s">
        <v>173</v>
      </c>
      <c r="AG64" s="2">
        <v>0.79233763794766399</v>
      </c>
      <c r="AH64" s="2">
        <v>0.74180584737854505</v>
      </c>
      <c r="AI64" s="2">
        <v>-5.0531790569118003E-2</v>
      </c>
      <c r="AJ64" s="2">
        <v>5.0531790569118003E-2</v>
      </c>
      <c r="AK64" s="2">
        <v>6.3775577669144795E-2</v>
      </c>
      <c r="AL64" s="2">
        <v>0.72827350217893505</v>
      </c>
      <c r="AM64" s="2">
        <v>0.72827350217893505</v>
      </c>
      <c r="AN64" t="s">
        <v>175</v>
      </c>
    </row>
    <row r="65" spans="1:40" x14ac:dyDescent="0.25">
      <c r="A65">
        <v>0</v>
      </c>
      <c r="B65">
        <v>11.5939086294416</v>
      </c>
      <c r="C65">
        <v>191</v>
      </c>
      <c r="D65">
        <v>490</v>
      </c>
      <c r="E65">
        <v>-0.56000257700799805</v>
      </c>
      <c r="F65">
        <v>-0.17364151656004101</v>
      </c>
      <c r="G65">
        <v>11.4195612077608</v>
      </c>
      <c r="H65">
        <v>46</v>
      </c>
      <c r="I65">
        <v>438</v>
      </c>
      <c r="J65">
        <v>169</v>
      </c>
      <c r="K65">
        <v>214</v>
      </c>
      <c r="L65" t="s">
        <v>179</v>
      </c>
      <c r="M65">
        <v>608837.89617387205</v>
      </c>
      <c r="N65">
        <v>239287.66066255199</v>
      </c>
      <c r="O65">
        <v>608843.20019230095</v>
      </c>
      <c r="P65">
        <v>239277.54761322599</v>
      </c>
      <c r="Q65">
        <v>94.405387878417898</v>
      </c>
      <c r="R65">
        <v>4.41</v>
      </c>
      <c r="S65">
        <v>-27.675784179008101</v>
      </c>
      <c r="U65">
        <v>-32.085784179008101</v>
      </c>
      <c r="V65" t="s">
        <v>40</v>
      </c>
      <c r="W65">
        <v>11.5799745231859</v>
      </c>
      <c r="X65">
        <v>117.672592241667</v>
      </c>
      <c r="Y65">
        <v>1.64768485010073</v>
      </c>
      <c r="Z65">
        <v>608837.82166705304</v>
      </c>
      <c r="AA65">
        <v>239287.80272298201</v>
      </c>
      <c r="AB65">
        <v>168</v>
      </c>
      <c r="AC65">
        <v>214</v>
      </c>
      <c r="AD65" t="s">
        <v>181</v>
      </c>
      <c r="AE65" t="s">
        <v>182</v>
      </c>
      <c r="AF65" t="s">
        <v>173</v>
      </c>
      <c r="AG65" s="2">
        <v>0.79233763794766399</v>
      </c>
      <c r="AH65" s="2">
        <v>0.74180584737854505</v>
      </c>
      <c r="AI65" s="2">
        <v>-5.0531790569118003E-2</v>
      </c>
      <c r="AJ65" s="2">
        <v>5.0531790569118003E-2</v>
      </c>
      <c r="AK65" s="2">
        <v>6.3775577669144795E-2</v>
      </c>
      <c r="AL65" s="2">
        <v>0.74674781627653097</v>
      </c>
      <c r="AM65" s="2">
        <v>0.74674781627653097</v>
      </c>
      <c r="AN65" t="s">
        <v>180</v>
      </c>
    </row>
    <row r="66" spans="1:40" x14ac:dyDescent="0.25">
      <c r="A66">
        <v>0</v>
      </c>
      <c r="B66">
        <v>11.5939086294416</v>
      </c>
      <c r="C66">
        <v>191</v>
      </c>
      <c r="D66">
        <v>490</v>
      </c>
      <c r="E66">
        <v>-0.56000257700799805</v>
      </c>
      <c r="F66">
        <v>-0.17364151656004101</v>
      </c>
      <c r="G66">
        <v>11.4195612077608</v>
      </c>
      <c r="H66">
        <v>46</v>
      </c>
      <c r="I66">
        <v>438</v>
      </c>
      <c r="J66">
        <v>169</v>
      </c>
      <c r="K66">
        <v>214</v>
      </c>
      <c r="L66" t="s">
        <v>179</v>
      </c>
      <c r="M66">
        <v>608837.89617387205</v>
      </c>
      <c r="N66">
        <v>239287.66066255199</v>
      </c>
      <c r="O66">
        <v>608843.20019230095</v>
      </c>
      <c r="P66">
        <v>239277.54761322599</v>
      </c>
      <c r="Q66">
        <v>94.405387878417898</v>
      </c>
      <c r="R66">
        <v>4.41</v>
      </c>
      <c r="S66">
        <v>-27.675784179008101</v>
      </c>
      <c r="U66">
        <v>-32.085784179008101</v>
      </c>
      <c r="V66" t="s">
        <v>40</v>
      </c>
      <c r="W66">
        <v>11.5846088825914</v>
      </c>
      <c r="X66">
        <v>57.402654433418803</v>
      </c>
      <c r="Y66">
        <v>1.64768485010073</v>
      </c>
      <c r="Z66">
        <v>608837.819514542</v>
      </c>
      <c r="AA66">
        <v>239287.806827124</v>
      </c>
      <c r="AB66">
        <v>168</v>
      </c>
      <c r="AC66">
        <v>214</v>
      </c>
      <c r="AD66" t="s">
        <v>181</v>
      </c>
      <c r="AE66" t="s">
        <v>172</v>
      </c>
      <c r="AF66" t="s">
        <v>173</v>
      </c>
      <c r="AG66" s="2">
        <v>0.79233763794766399</v>
      </c>
      <c r="AH66" s="2">
        <v>0.74180584737854505</v>
      </c>
      <c r="AI66" s="2">
        <v>-5.0531790569118003E-2</v>
      </c>
      <c r="AJ66" s="2">
        <v>5.0531790569118003E-2</v>
      </c>
      <c r="AK66" s="2">
        <v>6.3775577669144795E-2</v>
      </c>
      <c r="AL66" s="2">
        <v>0.747046668209149</v>
      </c>
      <c r="AM66" s="2">
        <v>0.747046668209149</v>
      </c>
      <c r="AN66" t="s">
        <v>180</v>
      </c>
    </row>
    <row r="67" spans="1:40" x14ac:dyDescent="0.25">
      <c r="A67">
        <v>0</v>
      </c>
      <c r="B67">
        <v>12.708888888888801</v>
      </c>
      <c r="C67">
        <v>631</v>
      </c>
      <c r="D67">
        <v>474</v>
      </c>
      <c r="E67">
        <v>0.22836736238143901</v>
      </c>
      <c r="F67">
        <v>-0.169573215790703</v>
      </c>
      <c r="G67">
        <v>12.526603789588901</v>
      </c>
      <c r="H67">
        <v>36</v>
      </c>
      <c r="I67">
        <v>431</v>
      </c>
      <c r="J67">
        <v>613</v>
      </c>
      <c r="K67">
        <v>648</v>
      </c>
      <c r="L67" t="s">
        <v>179</v>
      </c>
      <c r="M67">
        <v>608837.41498109105</v>
      </c>
      <c r="N67">
        <v>239288.65828979199</v>
      </c>
      <c r="O67">
        <v>608843.20019230095</v>
      </c>
      <c r="P67">
        <v>239277.54761322599</v>
      </c>
      <c r="Q67">
        <v>94.405387878417898</v>
      </c>
      <c r="R67">
        <v>319.41000000000003</v>
      </c>
      <c r="S67">
        <v>332.49448604299101</v>
      </c>
      <c r="U67">
        <v>13.084486042990999</v>
      </c>
      <c r="V67" t="s">
        <v>40</v>
      </c>
      <c r="W67">
        <v>11.5766195759205</v>
      </c>
      <c r="X67">
        <v>57.572924655418099</v>
      </c>
      <c r="Y67">
        <v>1.64768485010073</v>
      </c>
      <c r="Z67">
        <v>608837.853716076</v>
      </c>
      <c r="AA67">
        <v>239287.815685721</v>
      </c>
      <c r="AB67">
        <v>613</v>
      </c>
      <c r="AC67">
        <v>649</v>
      </c>
      <c r="AD67" t="s">
        <v>184</v>
      </c>
      <c r="AE67" t="s">
        <v>178</v>
      </c>
      <c r="AF67" t="s">
        <v>173</v>
      </c>
      <c r="AG67" s="2">
        <v>0.79233763794766399</v>
      </c>
      <c r="AH67" s="2">
        <v>0.74180584737854505</v>
      </c>
      <c r="AI67" s="2">
        <v>-5.0531790569118003E-2</v>
      </c>
      <c r="AJ67" s="2">
        <v>5.0531790569118003E-2</v>
      </c>
      <c r="AK67" s="2">
        <v>6.3775577669144795E-2</v>
      </c>
      <c r="AL67" s="2">
        <v>0.77188051288123705</v>
      </c>
      <c r="AM67" s="2">
        <v>0.77188051288123705</v>
      </c>
      <c r="AN67" t="s">
        <v>183</v>
      </c>
    </row>
    <row r="68" spans="1:40" x14ac:dyDescent="0.25">
      <c r="A68">
        <v>0</v>
      </c>
      <c r="B68">
        <v>12.708888888888801</v>
      </c>
      <c r="C68">
        <v>631</v>
      </c>
      <c r="D68">
        <v>474</v>
      </c>
      <c r="E68">
        <v>0.22836736238143901</v>
      </c>
      <c r="F68">
        <v>-0.169573215790703</v>
      </c>
      <c r="G68">
        <v>12.526603789588901</v>
      </c>
      <c r="H68">
        <v>36</v>
      </c>
      <c r="I68">
        <v>431</v>
      </c>
      <c r="J68">
        <v>613</v>
      </c>
      <c r="K68">
        <v>648</v>
      </c>
      <c r="L68" t="s">
        <v>179</v>
      </c>
      <c r="M68">
        <v>608837.41498109105</v>
      </c>
      <c r="N68">
        <v>239288.65828979199</v>
      </c>
      <c r="O68">
        <v>608843.20019230095</v>
      </c>
      <c r="P68">
        <v>239277.54761322599</v>
      </c>
      <c r="Q68">
        <v>94.405387878417898</v>
      </c>
      <c r="R68">
        <v>319.41000000000003</v>
      </c>
      <c r="S68">
        <v>332.49448604299101</v>
      </c>
      <c r="U68">
        <v>13.084486042990999</v>
      </c>
      <c r="V68" t="s">
        <v>40</v>
      </c>
      <c r="W68">
        <v>11.613835624256099</v>
      </c>
      <c r="X68">
        <v>57.572924655418099</v>
      </c>
      <c r="Y68">
        <v>1.64768485010073</v>
      </c>
      <c r="Z68">
        <v>608837.83652844001</v>
      </c>
      <c r="AA68">
        <v>239287.848695105</v>
      </c>
      <c r="AB68">
        <v>613</v>
      </c>
      <c r="AC68">
        <v>649</v>
      </c>
      <c r="AD68" t="s">
        <v>184</v>
      </c>
      <c r="AE68" t="s">
        <v>174</v>
      </c>
      <c r="AF68" t="s">
        <v>173</v>
      </c>
      <c r="AG68" s="2">
        <v>0.79233763794766399</v>
      </c>
      <c r="AH68" s="2">
        <v>0.74180584737854505</v>
      </c>
      <c r="AI68" s="2">
        <v>-5.0531790569118003E-2</v>
      </c>
      <c r="AJ68" s="2">
        <v>5.0531790569118003E-2</v>
      </c>
      <c r="AK68" s="2">
        <v>6.3775577669144795E-2</v>
      </c>
      <c r="AL68" s="2">
        <v>0.77436192313129504</v>
      </c>
      <c r="AM68" s="2">
        <v>0.77436192313129504</v>
      </c>
      <c r="AN68" t="s">
        <v>183</v>
      </c>
    </row>
    <row r="69" spans="1:40" x14ac:dyDescent="0.25">
      <c r="A69">
        <v>2</v>
      </c>
      <c r="B69">
        <v>17.2478468899521</v>
      </c>
      <c r="C69">
        <v>580</v>
      </c>
      <c r="D69">
        <v>458</v>
      </c>
      <c r="E69">
        <v>0.13203976161463901</v>
      </c>
      <c r="F69">
        <v>-0.14230473204133801</v>
      </c>
      <c r="G69">
        <v>17.073501464111398</v>
      </c>
      <c r="H69">
        <v>26</v>
      </c>
      <c r="I69">
        <v>422</v>
      </c>
      <c r="J69">
        <v>568</v>
      </c>
      <c r="K69">
        <v>593</v>
      </c>
      <c r="L69" t="s">
        <v>158</v>
      </c>
      <c r="M69">
        <v>608838.98725645896</v>
      </c>
      <c r="N69">
        <v>239288.459823079</v>
      </c>
      <c r="O69">
        <v>608824.66086232604</v>
      </c>
      <c r="P69">
        <v>239279.17225701499</v>
      </c>
      <c r="Q69">
        <v>94.505966186523395</v>
      </c>
      <c r="R69">
        <v>49.48</v>
      </c>
      <c r="S69">
        <v>57.045321068432202</v>
      </c>
      <c r="U69">
        <v>7.56532106843229</v>
      </c>
      <c r="V69" t="s">
        <v>40</v>
      </c>
      <c r="W69">
        <v>15.6623094681203</v>
      </c>
      <c r="X69">
        <v>38.048630766385202</v>
      </c>
      <c r="Y69">
        <v>1.64944027273326</v>
      </c>
      <c r="Z69">
        <v>608837.80312367994</v>
      </c>
      <c r="AA69">
        <v>239287.692169243</v>
      </c>
      <c r="AB69">
        <v>567</v>
      </c>
      <c r="AC69">
        <v>593</v>
      </c>
      <c r="AD69" t="s">
        <v>186</v>
      </c>
      <c r="AE69" t="s">
        <v>177</v>
      </c>
      <c r="AF69" t="s">
        <v>173</v>
      </c>
      <c r="AG69" s="2">
        <v>0.79233763794766399</v>
      </c>
      <c r="AH69" s="2">
        <v>0.74180584737854505</v>
      </c>
      <c r="AI69" s="2">
        <v>-5.0531790569118003E-2</v>
      </c>
      <c r="AJ69" s="2">
        <v>5.0531790569118003E-2</v>
      </c>
      <c r="AK69" s="2">
        <v>6.3775577669144795E-2</v>
      </c>
      <c r="AL69" s="2">
        <v>0.78133090295873797</v>
      </c>
      <c r="AM69" s="2">
        <v>0.78133090295873797</v>
      </c>
      <c r="AN69" t="s">
        <v>185</v>
      </c>
    </row>
    <row r="70" spans="1:40" x14ac:dyDescent="0.25">
      <c r="A70">
        <v>0</v>
      </c>
      <c r="B70">
        <v>9.8057971014492704</v>
      </c>
      <c r="C70">
        <v>389</v>
      </c>
      <c r="D70">
        <v>517</v>
      </c>
      <c r="E70">
        <v>-0.23576657918082</v>
      </c>
      <c r="F70">
        <v>-0.24740481437394901</v>
      </c>
      <c r="G70">
        <v>9.5072225171274507</v>
      </c>
      <c r="H70">
        <v>21</v>
      </c>
      <c r="I70">
        <v>452</v>
      </c>
      <c r="J70">
        <v>378</v>
      </c>
      <c r="K70">
        <v>398</v>
      </c>
      <c r="L70" t="s">
        <v>187</v>
      </c>
      <c r="M70">
        <v>608883.04945711198</v>
      </c>
      <c r="N70">
        <v>239284.56431677201</v>
      </c>
      <c r="O70">
        <v>608877.77973404306</v>
      </c>
      <c r="P70">
        <v>239276.65120747301</v>
      </c>
      <c r="Q70">
        <v>92.167930603027301</v>
      </c>
      <c r="R70">
        <v>47.17</v>
      </c>
      <c r="S70">
        <v>33.661570062701998</v>
      </c>
      <c r="U70">
        <v>-13.508429937297899</v>
      </c>
      <c r="V70" t="s">
        <v>40</v>
      </c>
      <c r="W70">
        <v>8.4141836258065794</v>
      </c>
      <c r="X70">
        <v>65.192794060902301</v>
      </c>
      <c r="Y70">
        <v>1.60863385377247</v>
      </c>
      <c r="Z70">
        <v>608882.44360064296</v>
      </c>
      <c r="AA70">
        <v>239283.65455199001</v>
      </c>
      <c r="AB70">
        <v>378.5</v>
      </c>
      <c r="AC70">
        <v>399.5</v>
      </c>
      <c r="AD70" t="s">
        <v>189</v>
      </c>
      <c r="AE70" t="s">
        <v>190</v>
      </c>
      <c r="AF70" t="s">
        <v>191</v>
      </c>
      <c r="AG70" s="2">
        <v>0.371913585159107</v>
      </c>
      <c r="AH70" s="2">
        <v>0.326228169389295</v>
      </c>
      <c r="AI70" s="2">
        <v>-4.5685415769811999E-2</v>
      </c>
      <c r="AJ70" s="2">
        <v>4.5685415769811999E-2</v>
      </c>
      <c r="AK70" s="2">
        <v>0.122838792646596</v>
      </c>
      <c r="AL70" s="2">
        <v>0.326228169389295</v>
      </c>
      <c r="AM70" s="2">
        <v>0.326228169389295</v>
      </c>
      <c r="AN70" t="s">
        <v>188</v>
      </c>
    </row>
    <row r="71" spans="1:40" x14ac:dyDescent="0.25">
      <c r="A71">
        <v>0</v>
      </c>
      <c r="B71">
        <v>11.9101796407185</v>
      </c>
      <c r="C71">
        <v>366</v>
      </c>
      <c r="D71">
        <v>512</v>
      </c>
      <c r="E71">
        <v>-0.27778366317887299</v>
      </c>
      <c r="F71">
        <v>-0.23593865912763201</v>
      </c>
      <c r="G71">
        <v>11.5802123149594</v>
      </c>
      <c r="H71">
        <v>20</v>
      </c>
      <c r="I71">
        <v>450</v>
      </c>
      <c r="J71">
        <v>356</v>
      </c>
      <c r="K71">
        <v>375</v>
      </c>
      <c r="L71" t="s">
        <v>192</v>
      </c>
      <c r="M71">
        <v>608918.20868923003</v>
      </c>
      <c r="N71">
        <v>239282.233042518</v>
      </c>
      <c r="O71">
        <v>608920.16896210006</v>
      </c>
      <c r="P71">
        <v>239270.81995145799</v>
      </c>
      <c r="Q71">
        <v>96.172477722167898</v>
      </c>
      <c r="R71">
        <v>6.17</v>
      </c>
      <c r="S71">
        <v>-9.7458315178330395</v>
      </c>
      <c r="U71">
        <v>-15.915831517833</v>
      </c>
      <c r="V71" t="s">
        <v>40</v>
      </c>
      <c r="W71">
        <v>9.7738446242634591</v>
      </c>
      <c r="X71">
        <v>73.073095013948006</v>
      </c>
      <c r="Y71">
        <v>1.67852638605272</v>
      </c>
      <c r="Z71">
        <v>608918.51446718001</v>
      </c>
      <c r="AA71">
        <v>239280.45274364401</v>
      </c>
      <c r="AB71">
        <v>356</v>
      </c>
      <c r="AC71">
        <v>376</v>
      </c>
      <c r="AD71" t="s">
        <v>194</v>
      </c>
      <c r="AE71" t="s">
        <v>195</v>
      </c>
      <c r="AF71" t="s">
        <v>196</v>
      </c>
      <c r="AG71" s="2">
        <v>0.33957327340614102</v>
      </c>
      <c r="AH71" s="2">
        <v>0.33143985324631697</v>
      </c>
      <c r="AI71" s="2">
        <v>-8.1334201598239897E-3</v>
      </c>
      <c r="AJ71" s="2">
        <v>8.1334201598239897E-3</v>
      </c>
      <c r="AK71" s="2">
        <v>2.3951885489221399E-2</v>
      </c>
      <c r="AL71" s="2">
        <v>0.35303217224095401</v>
      </c>
      <c r="AM71" s="2">
        <v>0.35303217224095401</v>
      </c>
      <c r="AN71" t="s">
        <v>193</v>
      </c>
    </row>
    <row r="72" spans="1:40" x14ac:dyDescent="0.25">
      <c r="A72">
        <v>0</v>
      </c>
      <c r="B72">
        <v>12.133640552995301</v>
      </c>
      <c r="C72">
        <v>799</v>
      </c>
      <c r="D72">
        <v>526</v>
      </c>
      <c r="E72">
        <v>0.51090454260864004</v>
      </c>
      <c r="F72">
        <v>-0.23736686222050499</v>
      </c>
      <c r="G72">
        <v>11.793419466746199</v>
      </c>
      <c r="H72">
        <v>24</v>
      </c>
      <c r="I72">
        <v>456</v>
      </c>
      <c r="J72">
        <v>787</v>
      </c>
      <c r="K72">
        <v>810</v>
      </c>
      <c r="L72" t="s">
        <v>192</v>
      </c>
      <c r="M72">
        <v>608918.210849619</v>
      </c>
      <c r="N72">
        <v>239282.449677948</v>
      </c>
      <c r="O72">
        <v>608920.16896210006</v>
      </c>
      <c r="P72">
        <v>239270.81995145799</v>
      </c>
      <c r="Q72">
        <v>96.172477722167898</v>
      </c>
      <c r="R72">
        <v>321.17</v>
      </c>
      <c r="S72">
        <v>350.44267402553601</v>
      </c>
      <c r="U72">
        <v>29.272674025536801</v>
      </c>
      <c r="V72" t="s">
        <v>40</v>
      </c>
      <c r="W72">
        <v>9.7963386932233298</v>
      </c>
      <c r="X72">
        <v>73.261600557317905</v>
      </c>
      <c r="Y72">
        <v>1.67852638605272</v>
      </c>
      <c r="Z72">
        <v>608918.54243358399</v>
      </c>
      <c r="AA72">
        <v>239280.480316709</v>
      </c>
      <c r="AB72">
        <v>787</v>
      </c>
      <c r="AC72">
        <v>811</v>
      </c>
      <c r="AD72" t="s">
        <v>198</v>
      </c>
      <c r="AE72" t="s">
        <v>199</v>
      </c>
      <c r="AF72" t="s">
        <v>196</v>
      </c>
      <c r="AG72" s="2">
        <v>0.33957327340614102</v>
      </c>
      <c r="AH72" s="2">
        <v>0.33143985324631697</v>
      </c>
      <c r="AI72" s="2">
        <v>-8.1334201598239897E-3</v>
      </c>
      <c r="AJ72" s="2">
        <v>8.1334201598239897E-3</v>
      </c>
      <c r="AK72" s="2">
        <v>2.3951885489221399E-2</v>
      </c>
      <c r="AL72" s="2">
        <v>0.34939260080542001</v>
      </c>
      <c r="AM72" s="2">
        <v>0.34939260080542001</v>
      </c>
      <c r="AN72" t="s">
        <v>197</v>
      </c>
    </row>
    <row r="73" spans="1:40" x14ac:dyDescent="0.25">
      <c r="A73">
        <v>1</v>
      </c>
      <c r="B73">
        <v>12.8137931034482</v>
      </c>
      <c r="C73">
        <v>918</v>
      </c>
      <c r="D73">
        <v>507</v>
      </c>
      <c r="E73">
        <v>0.67043886551402099</v>
      </c>
      <c r="F73">
        <v>-0.18605829772742899</v>
      </c>
      <c r="G73">
        <v>12.5926402330334</v>
      </c>
      <c r="H73">
        <v>22</v>
      </c>
      <c r="I73">
        <v>447</v>
      </c>
      <c r="J73">
        <v>907</v>
      </c>
      <c r="K73">
        <v>928</v>
      </c>
      <c r="L73" t="s">
        <v>200</v>
      </c>
      <c r="M73">
        <v>608919.03794926696</v>
      </c>
      <c r="N73">
        <v>239280.90480571901</v>
      </c>
      <c r="O73">
        <v>608910.03880422504</v>
      </c>
      <c r="P73">
        <v>239272.09628844599</v>
      </c>
      <c r="Q73">
        <v>97.198760986328097</v>
      </c>
      <c r="R73">
        <v>7.2</v>
      </c>
      <c r="S73">
        <v>45.613317415492403</v>
      </c>
      <c r="U73">
        <v>38.413317415492401</v>
      </c>
      <c r="V73" t="s">
        <v>40</v>
      </c>
      <c r="W73">
        <v>11.8254499873757</v>
      </c>
      <c r="X73">
        <v>127.596507543584</v>
      </c>
      <c r="Y73">
        <v>1.69643840807043</v>
      </c>
      <c r="Z73">
        <v>608918.48968804698</v>
      </c>
      <c r="AA73">
        <v>239280.36815824901</v>
      </c>
      <c r="AB73">
        <v>907</v>
      </c>
      <c r="AC73">
        <v>929</v>
      </c>
      <c r="AD73" t="s">
        <v>202</v>
      </c>
      <c r="AE73" t="s">
        <v>203</v>
      </c>
      <c r="AF73" t="s">
        <v>196</v>
      </c>
      <c r="AG73" s="2">
        <v>0.33957327340614102</v>
      </c>
      <c r="AH73" s="2">
        <v>0.33143985324631697</v>
      </c>
      <c r="AI73" s="2">
        <v>-8.1334201598239897E-3</v>
      </c>
      <c r="AJ73" s="2">
        <v>8.1334201598239897E-3</v>
      </c>
      <c r="AK73" s="2">
        <v>2.3951885489221399E-2</v>
      </c>
      <c r="AL73" s="2">
        <v>0.31196976523103398</v>
      </c>
      <c r="AM73" s="2">
        <v>0.31196976523103398</v>
      </c>
      <c r="AN73" t="s">
        <v>201</v>
      </c>
    </row>
    <row r="74" spans="1:40" x14ac:dyDescent="0.25">
      <c r="A74">
        <v>0</v>
      </c>
      <c r="B74">
        <v>14.789928057553899</v>
      </c>
      <c r="C74">
        <v>451</v>
      </c>
      <c r="D74">
        <v>481</v>
      </c>
      <c r="E74">
        <v>-0.118581664417177</v>
      </c>
      <c r="F74">
        <v>-0.185949411595214</v>
      </c>
      <c r="G74">
        <v>14.534966953013599</v>
      </c>
      <c r="H74">
        <v>14</v>
      </c>
      <c r="I74">
        <v>433</v>
      </c>
      <c r="J74">
        <v>445</v>
      </c>
      <c r="K74">
        <v>458</v>
      </c>
      <c r="L74" t="s">
        <v>200</v>
      </c>
      <c r="M74">
        <v>608920.38910719403</v>
      </c>
      <c r="N74">
        <v>239282.301017388</v>
      </c>
      <c r="O74">
        <v>608910.03880422504</v>
      </c>
      <c r="P74">
        <v>239272.09628844599</v>
      </c>
      <c r="Q74">
        <v>97.198760986328097</v>
      </c>
      <c r="R74">
        <v>52.2</v>
      </c>
      <c r="S74">
        <v>45.405771101258999</v>
      </c>
      <c r="U74">
        <v>-6.7942288987409096</v>
      </c>
      <c r="V74" t="s">
        <v>40</v>
      </c>
      <c r="W74">
        <v>11.9024033705967</v>
      </c>
      <c r="X74">
        <v>51.7753023669597</v>
      </c>
      <c r="Y74">
        <v>1.69643840807043</v>
      </c>
      <c r="Z74">
        <v>608918.51446718001</v>
      </c>
      <c r="AA74">
        <v>239280.45274364401</v>
      </c>
      <c r="AB74">
        <v>444</v>
      </c>
      <c r="AC74">
        <v>458</v>
      </c>
      <c r="AD74" t="s">
        <v>205</v>
      </c>
      <c r="AE74" t="s">
        <v>195</v>
      </c>
      <c r="AF74" t="s">
        <v>196</v>
      </c>
      <c r="AG74" s="2">
        <v>0.33957327340614102</v>
      </c>
      <c r="AH74" s="2">
        <v>0.33143985324631697</v>
      </c>
      <c r="AI74" s="2">
        <v>-8.1334201598239897E-3</v>
      </c>
      <c r="AJ74" s="2">
        <v>8.1334201598239897E-3</v>
      </c>
      <c r="AK74" s="2">
        <v>2.3951885489221399E-2</v>
      </c>
      <c r="AL74" s="2">
        <v>0.320872985704308</v>
      </c>
      <c r="AM74" s="2">
        <v>0.320872985704308</v>
      </c>
      <c r="AN74" t="s">
        <v>204</v>
      </c>
    </row>
    <row r="75" spans="1:40" x14ac:dyDescent="0.25">
      <c r="A75">
        <v>0</v>
      </c>
      <c r="B75">
        <v>14.789928057553899</v>
      </c>
      <c r="C75">
        <v>451</v>
      </c>
      <c r="D75">
        <v>481</v>
      </c>
      <c r="E75">
        <v>-0.118581664417177</v>
      </c>
      <c r="F75">
        <v>-0.185949411595214</v>
      </c>
      <c r="G75">
        <v>14.534966953013599</v>
      </c>
      <c r="H75">
        <v>14</v>
      </c>
      <c r="I75">
        <v>433</v>
      </c>
      <c r="J75">
        <v>445</v>
      </c>
      <c r="K75">
        <v>458</v>
      </c>
      <c r="L75" t="s">
        <v>200</v>
      </c>
      <c r="M75">
        <v>608920.38910719403</v>
      </c>
      <c r="N75">
        <v>239282.301017388</v>
      </c>
      <c r="O75">
        <v>608910.03880422504</v>
      </c>
      <c r="P75">
        <v>239272.09628844599</v>
      </c>
      <c r="Q75">
        <v>97.198760986328097</v>
      </c>
      <c r="R75">
        <v>52.2</v>
      </c>
      <c r="S75">
        <v>45.405771101258999</v>
      </c>
      <c r="U75">
        <v>-6.7942288987409096</v>
      </c>
      <c r="V75" t="s">
        <v>40</v>
      </c>
      <c r="W75">
        <v>11.941676690688899</v>
      </c>
      <c r="X75">
        <v>51.7753023669597</v>
      </c>
      <c r="Y75">
        <v>1.69643840807043</v>
      </c>
      <c r="Z75">
        <v>608918.54243358399</v>
      </c>
      <c r="AA75">
        <v>239280.480316709</v>
      </c>
      <c r="AB75">
        <v>444</v>
      </c>
      <c r="AC75">
        <v>458</v>
      </c>
      <c r="AD75" t="s">
        <v>205</v>
      </c>
      <c r="AE75" t="s">
        <v>199</v>
      </c>
      <c r="AF75" t="s">
        <v>196</v>
      </c>
      <c r="AG75" s="2">
        <v>0.33957327340614102</v>
      </c>
      <c r="AH75" s="2">
        <v>0.33143985324631697</v>
      </c>
      <c r="AI75" s="2">
        <v>-8.1334201598239897E-3</v>
      </c>
      <c r="AJ75" s="2">
        <v>8.1334201598239897E-3</v>
      </c>
      <c r="AK75" s="2">
        <v>2.3951885489221399E-2</v>
      </c>
      <c r="AL75" s="2">
        <v>0.32193174224986898</v>
      </c>
      <c r="AM75" s="2">
        <v>0.32193174224986898</v>
      </c>
      <c r="AN75" t="s">
        <v>204</v>
      </c>
    </row>
    <row r="76" spans="1:40" x14ac:dyDescent="0.25">
      <c r="A76">
        <v>0</v>
      </c>
      <c r="B76">
        <v>10.951145038167899</v>
      </c>
      <c r="C76">
        <v>819</v>
      </c>
      <c r="D76">
        <v>525</v>
      </c>
      <c r="E76">
        <v>0.54013222650658199</v>
      </c>
      <c r="F76">
        <v>-0.23193578922632099</v>
      </c>
      <c r="G76">
        <v>10.6579090150663</v>
      </c>
      <c r="H76">
        <v>23</v>
      </c>
      <c r="I76">
        <v>456</v>
      </c>
      <c r="J76">
        <v>808</v>
      </c>
      <c r="K76">
        <v>830</v>
      </c>
      <c r="L76" t="s">
        <v>206</v>
      </c>
      <c r="M76">
        <v>608937.69742714101</v>
      </c>
      <c r="N76">
        <v>239279.50248219699</v>
      </c>
      <c r="O76">
        <v>608939.62736678997</v>
      </c>
      <c r="P76">
        <v>239269.02076680699</v>
      </c>
      <c r="Q76">
        <v>93.621520996093693</v>
      </c>
      <c r="R76">
        <v>318.62</v>
      </c>
      <c r="S76">
        <v>349.56729695783099</v>
      </c>
      <c r="U76">
        <v>30.947296957831298</v>
      </c>
      <c r="V76" t="s">
        <v>40</v>
      </c>
      <c r="W76">
        <v>9.8322294811323392</v>
      </c>
      <c r="X76">
        <v>74.860010378045899</v>
      </c>
      <c r="Y76">
        <v>1.63400379210683</v>
      </c>
      <c r="Z76">
        <v>608937.84694161604</v>
      </c>
      <c r="AA76">
        <v>239278.690452571</v>
      </c>
      <c r="AB76">
        <v>807.5</v>
      </c>
      <c r="AC76">
        <v>830.5</v>
      </c>
      <c r="AD76" t="s">
        <v>208</v>
      </c>
      <c r="AE76" t="s">
        <v>209</v>
      </c>
      <c r="AF76" t="s">
        <v>210</v>
      </c>
      <c r="AG76" s="2">
        <v>0.41233897485031501</v>
      </c>
      <c r="AH76" s="2">
        <v>0.33775036919070001</v>
      </c>
      <c r="AI76" s="2">
        <v>-7.4588605659614504E-2</v>
      </c>
      <c r="AJ76" s="2">
        <v>7.4588605659614504E-2</v>
      </c>
      <c r="AK76" s="2">
        <v>0.18089147572501699</v>
      </c>
      <c r="AL76" s="2">
        <v>0.32486578510557501</v>
      </c>
      <c r="AM76" s="2">
        <v>0.32486578510557501</v>
      </c>
      <c r="AN76" t="s">
        <v>207</v>
      </c>
    </row>
    <row r="77" spans="1:40" x14ac:dyDescent="0.25">
      <c r="A77">
        <v>0</v>
      </c>
      <c r="B77">
        <v>10.951145038167899</v>
      </c>
      <c r="C77">
        <v>819</v>
      </c>
      <c r="D77">
        <v>525</v>
      </c>
      <c r="E77">
        <v>0.54013222650658199</v>
      </c>
      <c r="F77">
        <v>-0.23193578922632099</v>
      </c>
      <c r="G77">
        <v>10.6579090150663</v>
      </c>
      <c r="H77">
        <v>23</v>
      </c>
      <c r="I77">
        <v>456</v>
      </c>
      <c r="J77">
        <v>808</v>
      </c>
      <c r="K77">
        <v>830</v>
      </c>
      <c r="L77" t="s">
        <v>206</v>
      </c>
      <c r="M77">
        <v>608937.69742714101</v>
      </c>
      <c r="N77">
        <v>239279.50248219699</v>
      </c>
      <c r="O77">
        <v>608939.62736678997</v>
      </c>
      <c r="P77">
        <v>239269.02076680699</v>
      </c>
      <c r="Q77">
        <v>93.621520996093693</v>
      </c>
      <c r="R77">
        <v>318.62</v>
      </c>
      <c r="S77">
        <v>349.56729695783099</v>
      </c>
      <c r="U77">
        <v>30.947296957831298</v>
      </c>
      <c r="V77" t="s">
        <v>40</v>
      </c>
      <c r="W77">
        <v>9.8579106521148692</v>
      </c>
      <c r="X77">
        <v>74.860010378045899</v>
      </c>
      <c r="Y77">
        <v>1.63400379210683</v>
      </c>
      <c r="Z77">
        <v>608937.84229125595</v>
      </c>
      <c r="AA77">
        <v>239278.71570918799</v>
      </c>
      <c r="AB77">
        <v>807.5</v>
      </c>
      <c r="AC77">
        <v>830.5</v>
      </c>
      <c r="AD77" t="s">
        <v>208</v>
      </c>
      <c r="AE77" t="s">
        <v>211</v>
      </c>
      <c r="AF77" t="s">
        <v>210</v>
      </c>
      <c r="AG77" s="2">
        <v>0.41233897485031501</v>
      </c>
      <c r="AH77" s="2">
        <v>0.33775036919070001</v>
      </c>
      <c r="AI77" s="2">
        <v>-7.4588605659614504E-2</v>
      </c>
      <c r="AJ77" s="2">
        <v>7.4588605659614504E-2</v>
      </c>
      <c r="AK77" s="2">
        <v>0.18089147572501699</v>
      </c>
      <c r="AL77" s="2">
        <v>0.325714314301286</v>
      </c>
      <c r="AM77" s="2">
        <v>0.325714314301286</v>
      </c>
      <c r="AN77" t="s">
        <v>207</v>
      </c>
    </row>
    <row r="78" spans="1:40" x14ac:dyDescent="0.25">
      <c r="A78">
        <v>0</v>
      </c>
      <c r="B78">
        <v>12.225104602510401</v>
      </c>
      <c r="C78">
        <v>893</v>
      </c>
      <c r="D78">
        <v>498</v>
      </c>
      <c r="E78">
        <v>0.63974054989866402</v>
      </c>
      <c r="F78">
        <v>-0.17676186318089701</v>
      </c>
      <c r="G78">
        <v>12.034616151873999</v>
      </c>
      <c r="H78">
        <v>23</v>
      </c>
      <c r="I78">
        <v>442</v>
      </c>
      <c r="J78">
        <v>882</v>
      </c>
      <c r="K78">
        <v>904</v>
      </c>
      <c r="L78" t="s">
        <v>212</v>
      </c>
      <c r="M78">
        <v>608937.94746301195</v>
      </c>
      <c r="N78">
        <v>239278.80325773801</v>
      </c>
      <c r="O78">
        <v>608929.94097577594</v>
      </c>
      <c r="P78">
        <v>239269.81837331699</v>
      </c>
      <c r="Q78">
        <v>95.046989440917898</v>
      </c>
      <c r="R78">
        <v>5.05</v>
      </c>
      <c r="S78">
        <v>41.704433492571802</v>
      </c>
      <c r="U78">
        <v>36.654433492571798</v>
      </c>
      <c r="V78" t="s">
        <v>40</v>
      </c>
      <c r="W78">
        <v>11.8835216224227</v>
      </c>
      <c r="X78">
        <v>53.002853087213502</v>
      </c>
      <c r="Y78">
        <v>1.6588829098522999</v>
      </c>
      <c r="Z78">
        <v>608937.84694161604</v>
      </c>
      <c r="AA78">
        <v>239278.690452571</v>
      </c>
      <c r="AB78">
        <v>881.5</v>
      </c>
      <c r="AC78">
        <v>904.5</v>
      </c>
      <c r="AD78" t="s">
        <v>214</v>
      </c>
      <c r="AE78" t="s">
        <v>209</v>
      </c>
      <c r="AF78" t="s">
        <v>210</v>
      </c>
      <c r="AG78" s="2">
        <v>0.41233897485031501</v>
      </c>
      <c r="AH78" s="2">
        <v>0.33775036919070001</v>
      </c>
      <c r="AI78" s="2">
        <v>-7.4588605659614504E-2</v>
      </c>
      <c r="AJ78" s="2">
        <v>7.4588605659614504E-2</v>
      </c>
      <c r="AK78" s="2">
        <v>0.18089147572501699</v>
      </c>
      <c r="AL78" s="2">
        <v>0.34358016244978201</v>
      </c>
      <c r="AM78" s="2">
        <v>0.34358016244978201</v>
      </c>
      <c r="AN78" t="s">
        <v>213</v>
      </c>
    </row>
    <row r="79" spans="1:40" x14ac:dyDescent="0.25">
      <c r="A79">
        <v>0</v>
      </c>
      <c r="B79">
        <v>12.225104602510401</v>
      </c>
      <c r="C79">
        <v>893</v>
      </c>
      <c r="D79">
        <v>498</v>
      </c>
      <c r="E79">
        <v>0.63974054989866402</v>
      </c>
      <c r="F79">
        <v>-0.17676186318089701</v>
      </c>
      <c r="G79">
        <v>12.034616151873999</v>
      </c>
      <c r="H79">
        <v>23</v>
      </c>
      <c r="I79">
        <v>442</v>
      </c>
      <c r="J79">
        <v>882</v>
      </c>
      <c r="K79">
        <v>904</v>
      </c>
      <c r="L79" t="s">
        <v>212</v>
      </c>
      <c r="M79">
        <v>608937.94746301195</v>
      </c>
      <c r="N79">
        <v>239278.80325773801</v>
      </c>
      <c r="O79">
        <v>608929.94097577594</v>
      </c>
      <c r="P79">
        <v>239269.81837331699</v>
      </c>
      <c r="Q79">
        <v>95.046989440917898</v>
      </c>
      <c r="R79">
        <v>5.05</v>
      </c>
      <c r="S79">
        <v>41.704433492571802</v>
      </c>
      <c r="U79">
        <v>36.654433492571798</v>
      </c>
      <c r="V79" t="s">
        <v>40</v>
      </c>
      <c r="W79">
        <v>11.932519231921001</v>
      </c>
      <c r="X79">
        <v>125.852363535301</v>
      </c>
      <c r="Y79">
        <v>1.6588829098522999</v>
      </c>
      <c r="Z79">
        <v>608937.87953914399</v>
      </c>
      <c r="AA79">
        <v>239278.72703353499</v>
      </c>
      <c r="AB79">
        <v>881.5</v>
      </c>
      <c r="AC79">
        <v>904.5</v>
      </c>
      <c r="AD79" t="s">
        <v>214</v>
      </c>
      <c r="AE79" t="s">
        <v>215</v>
      </c>
      <c r="AF79" t="s">
        <v>210</v>
      </c>
      <c r="AG79" s="2">
        <v>0.41233897485031501</v>
      </c>
      <c r="AH79" s="2">
        <v>0.33775036919070001</v>
      </c>
      <c r="AI79" s="2">
        <v>-7.4588605659614504E-2</v>
      </c>
      <c r="AJ79" s="2">
        <v>7.4588605659614504E-2</v>
      </c>
      <c r="AK79" s="2">
        <v>0.18089147572501699</v>
      </c>
      <c r="AL79" s="2">
        <v>0.34499679694298502</v>
      </c>
      <c r="AM79" s="2">
        <v>0.34499679694298502</v>
      </c>
      <c r="AN79" t="s">
        <v>213</v>
      </c>
    </row>
    <row r="80" spans="1:40" x14ac:dyDescent="0.25">
      <c r="A80">
        <v>0</v>
      </c>
      <c r="B80">
        <v>12.6142222222222</v>
      </c>
      <c r="C80">
        <v>383</v>
      </c>
      <c r="D80">
        <v>509</v>
      </c>
      <c r="E80">
        <v>-0.246816051964103</v>
      </c>
      <c r="F80">
        <v>-0.232462151144539</v>
      </c>
      <c r="G80">
        <v>12.274926502381501</v>
      </c>
      <c r="H80">
        <v>19</v>
      </c>
      <c r="I80">
        <v>447</v>
      </c>
      <c r="J80">
        <v>374</v>
      </c>
      <c r="K80">
        <v>392</v>
      </c>
      <c r="L80" t="s">
        <v>206</v>
      </c>
      <c r="M80">
        <v>608937.38590647001</v>
      </c>
      <c r="N80">
        <v>239281.08930757499</v>
      </c>
      <c r="O80">
        <v>608939.62736678997</v>
      </c>
      <c r="P80">
        <v>239269.02076680699</v>
      </c>
      <c r="Q80">
        <v>93.621520996093693</v>
      </c>
      <c r="R80">
        <v>3.62</v>
      </c>
      <c r="S80">
        <v>-10.521518093624699</v>
      </c>
      <c r="U80">
        <v>-14.1415180936247</v>
      </c>
      <c r="V80" t="s">
        <v>40</v>
      </c>
      <c r="W80">
        <v>9.8460150891514893</v>
      </c>
      <c r="X80">
        <v>74.771195326589805</v>
      </c>
      <c r="Y80">
        <v>1.63400379210683</v>
      </c>
      <c r="Z80">
        <v>608937.82943731698</v>
      </c>
      <c r="AA80">
        <v>239278.70123491299</v>
      </c>
      <c r="AB80">
        <v>373.5</v>
      </c>
      <c r="AC80">
        <v>392.5</v>
      </c>
      <c r="AD80" t="s">
        <v>217</v>
      </c>
      <c r="AE80" t="s">
        <v>218</v>
      </c>
      <c r="AF80" t="s">
        <v>210</v>
      </c>
      <c r="AG80" s="2">
        <v>0.41233897485031501</v>
      </c>
      <c r="AH80" s="2">
        <v>0.33775036919070001</v>
      </c>
      <c r="AI80" s="2">
        <v>-7.4588605659614504E-2</v>
      </c>
      <c r="AJ80" s="2">
        <v>7.4588605659614504E-2</v>
      </c>
      <c r="AK80" s="2">
        <v>0.18089147572501699</v>
      </c>
      <c r="AL80" s="2">
        <v>0.34352389635820002</v>
      </c>
      <c r="AM80" s="2">
        <v>0.34352389635820002</v>
      </c>
      <c r="AN80" t="s">
        <v>216</v>
      </c>
    </row>
    <row r="81" spans="1:40" x14ac:dyDescent="0.25">
      <c r="A81">
        <v>0</v>
      </c>
      <c r="B81">
        <v>14.9655555555555</v>
      </c>
      <c r="C81">
        <v>436</v>
      </c>
      <c r="D81">
        <v>477</v>
      </c>
      <c r="E81">
        <v>-0.14736148108865199</v>
      </c>
      <c r="F81">
        <v>-0.177775205402187</v>
      </c>
      <c r="G81">
        <v>14.729691839360401</v>
      </c>
      <c r="H81">
        <v>15</v>
      </c>
      <c r="I81">
        <v>431</v>
      </c>
      <c r="J81">
        <v>429</v>
      </c>
      <c r="K81">
        <v>443</v>
      </c>
      <c r="L81" t="s">
        <v>212</v>
      </c>
      <c r="M81">
        <v>608939.72171323397</v>
      </c>
      <c r="N81">
        <v>239280.83204647599</v>
      </c>
      <c r="O81">
        <v>608929.94097577594</v>
      </c>
      <c r="P81">
        <v>239269.81837331699</v>
      </c>
      <c r="Q81">
        <v>95.046989440917898</v>
      </c>
      <c r="R81">
        <v>50.05</v>
      </c>
      <c r="S81">
        <v>41.606809070823303</v>
      </c>
      <c r="U81">
        <v>-8.4431909291766303</v>
      </c>
      <c r="V81" t="s">
        <v>40</v>
      </c>
      <c r="W81">
        <v>11.879943418345301</v>
      </c>
      <c r="X81">
        <v>53.100477508962001</v>
      </c>
      <c r="Y81">
        <v>1.6588829098522999</v>
      </c>
      <c r="Z81">
        <v>608937.82943731698</v>
      </c>
      <c r="AA81">
        <v>239278.70123491299</v>
      </c>
      <c r="AB81">
        <v>428.5</v>
      </c>
      <c r="AC81">
        <v>443.5</v>
      </c>
      <c r="AD81" t="s">
        <v>220</v>
      </c>
      <c r="AE81" t="s">
        <v>218</v>
      </c>
      <c r="AF81" t="s">
        <v>210</v>
      </c>
      <c r="AG81" s="2">
        <v>0.41233897485031501</v>
      </c>
      <c r="AH81" s="2">
        <v>0.33775036919070001</v>
      </c>
      <c r="AI81" s="2">
        <v>-7.4588605659614504E-2</v>
      </c>
      <c r="AJ81" s="2">
        <v>7.4588605659614504E-2</v>
      </c>
      <c r="AK81" s="2">
        <v>0.18089147572501699</v>
      </c>
      <c r="AL81" s="2">
        <v>0.34050839204827399</v>
      </c>
      <c r="AM81" s="2">
        <v>0.34050839204827399</v>
      </c>
      <c r="AN81" t="s">
        <v>219</v>
      </c>
    </row>
    <row r="82" spans="1:40" x14ac:dyDescent="0.25">
      <c r="A82">
        <v>0</v>
      </c>
      <c r="B82">
        <v>14.9655555555555</v>
      </c>
      <c r="C82">
        <v>436</v>
      </c>
      <c r="D82">
        <v>477</v>
      </c>
      <c r="E82">
        <v>-0.14736148108865199</v>
      </c>
      <c r="F82">
        <v>-0.177775205402187</v>
      </c>
      <c r="G82">
        <v>14.729691839360401</v>
      </c>
      <c r="H82">
        <v>15</v>
      </c>
      <c r="I82">
        <v>431</v>
      </c>
      <c r="J82">
        <v>429</v>
      </c>
      <c r="K82">
        <v>443</v>
      </c>
      <c r="L82" t="s">
        <v>212</v>
      </c>
      <c r="M82">
        <v>608939.72171323397</v>
      </c>
      <c r="N82">
        <v>239280.83204647599</v>
      </c>
      <c r="O82">
        <v>608929.94097577594</v>
      </c>
      <c r="P82">
        <v>239269.81837331699</v>
      </c>
      <c r="Q82">
        <v>95.046989440917898</v>
      </c>
      <c r="R82">
        <v>50.05</v>
      </c>
      <c r="S82">
        <v>41.606809070823303</v>
      </c>
      <c r="U82">
        <v>-8.4431909291766303</v>
      </c>
      <c r="V82" t="s">
        <v>40</v>
      </c>
      <c r="W82">
        <v>11.899301320577701</v>
      </c>
      <c r="X82">
        <v>53.100477508962001</v>
      </c>
      <c r="Y82">
        <v>1.6588829098522999</v>
      </c>
      <c r="Z82">
        <v>608937.84229125595</v>
      </c>
      <c r="AA82">
        <v>239278.71570918799</v>
      </c>
      <c r="AB82">
        <v>428.5</v>
      </c>
      <c r="AC82">
        <v>443.5</v>
      </c>
      <c r="AD82" t="s">
        <v>220</v>
      </c>
      <c r="AE82" t="s">
        <v>211</v>
      </c>
      <c r="AF82" t="s">
        <v>210</v>
      </c>
      <c r="AG82" s="2">
        <v>0.41233897485031501</v>
      </c>
      <c r="AH82" s="2">
        <v>0.33775036919070001</v>
      </c>
      <c r="AI82" s="2">
        <v>-7.4588605659614504E-2</v>
      </c>
      <c r="AJ82" s="2">
        <v>7.4588605659614504E-2</v>
      </c>
      <c r="AK82" s="2">
        <v>0.18089147572501699</v>
      </c>
      <c r="AL82" s="2">
        <v>0.34106323712880099</v>
      </c>
      <c r="AM82" s="2">
        <v>0.34106323712880099</v>
      </c>
      <c r="AN82" t="s">
        <v>219</v>
      </c>
    </row>
    <row r="83" spans="1:40" x14ac:dyDescent="0.25">
      <c r="A83">
        <v>0</v>
      </c>
      <c r="B83">
        <v>10.437974683544301</v>
      </c>
      <c r="C83">
        <v>193</v>
      </c>
      <c r="D83">
        <v>527</v>
      </c>
      <c r="E83">
        <v>-0.55719358792650397</v>
      </c>
      <c r="F83">
        <v>-0.23275485299057</v>
      </c>
      <c r="G83">
        <v>10.156511111361599</v>
      </c>
      <c r="H83">
        <v>33</v>
      </c>
      <c r="I83">
        <v>456</v>
      </c>
      <c r="J83">
        <v>177</v>
      </c>
      <c r="K83">
        <v>209</v>
      </c>
      <c r="L83" t="s">
        <v>221</v>
      </c>
      <c r="M83">
        <v>608961.89280582301</v>
      </c>
      <c r="N83">
        <v>239278.02521862899</v>
      </c>
      <c r="O83">
        <v>608959.01582308498</v>
      </c>
      <c r="P83">
        <v>239268.28470076399</v>
      </c>
      <c r="Q83">
        <v>93.383476257324205</v>
      </c>
      <c r="R83">
        <v>48.38</v>
      </c>
      <c r="S83">
        <v>16.455159040059701</v>
      </c>
      <c r="U83">
        <v>-31.924840959940202</v>
      </c>
      <c r="V83" t="s">
        <v>40</v>
      </c>
      <c r="W83">
        <v>9.3085672543390601</v>
      </c>
      <c r="X83">
        <v>78.024172400215903</v>
      </c>
      <c r="Y83">
        <v>1.6298491276482501</v>
      </c>
      <c r="Z83">
        <v>608961.65261312202</v>
      </c>
      <c r="AA83">
        <v>239277.21200509599</v>
      </c>
      <c r="AB83">
        <v>176.5</v>
      </c>
      <c r="AC83">
        <v>209.5</v>
      </c>
      <c r="AD83" t="s">
        <v>223</v>
      </c>
      <c r="AE83" t="s">
        <v>224</v>
      </c>
      <c r="AF83" t="s">
        <v>225</v>
      </c>
      <c r="AG83" s="2">
        <v>0.509359910109212</v>
      </c>
      <c r="AH83" s="2">
        <v>0.45546981300170403</v>
      </c>
      <c r="AI83" s="2">
        <v>-5.3890097107507799E-2</v>
      </c>
      <c r="AJ83" s="2">
        <v>5.3890097107507799E-2</v>
      </c>
      <c r="AK83" s="2">
        <v>0.105799643901997</v>
      </c>
      <c r="AL83" s="2">
        <v>0.43216788619201102</v>
      </c>
      <c r="AM83" s="2">
        <v>0.43216788619201102</v>
      </c>
      <c r="AN83" t="s">
        <v>222</v>
      </c>
    </row>
    <row r="84" spans="1:40" x14ac:dyDescent="0.25">
      <c r="A84">
        <v>0</v>
      </c>
      <c r="B84">
        <v>10.437974683544301</v>
      </c>
      <c r="C84">
        <v>193</v>
      </c>
      <c r="D84">
        <v>527</v>
      </c>
      <c r="E84">
        <v>-0.55719358792650397</v>
      </c>
      <c r="F84">
        <v>-0.23275485299057</v>
      </c>
      <c r="G84">
        <v>10.156511111361599</v>
      </c>
      <c r="H84">
        <v>33</v>
      </c>
      <c r="I84">
        <v>456</v>
      </c>
      <c r="J84">
        <v>177</v>
      </c>
      <c r="K84">
        <v>209</v>
      </c>
      <c r="L84" t="s">
        <v>221</v>
      </c>
      <c r="M84">
        <v>608961.89280582301</v>
      </c>
      <c r="N84">
        <v>239278.02521862899</v>
      </c>
      <c r="O84">
        <v>608959.01582308498</v>
      </c>
      <c r="P84">
        <v>239268.28470076399</v>
      </c>
      <c r="Q84">
        <v>93.383476257324205</v>
      </c>
      <c r="R84">
        <v>48.38</v>
      </c>
      <c r="S84">
        <v>16.455159040059701</v>
      </c>
      <c r="U84">
        <v>-31.924840959940202</v>
      </c>
      <c r="V84" t="s">
        <v>40</v>
      </c>
      <c r="W84">
        <v>9.3219794061436598</v>
      </c>
      <c r="X84">
        <v>78.024172400215903</v>
      </c>
      <c r="Y84">
        <v>1.6298491276482501</v>
      </c>
      <c r="Z84">
        <v>608961.65641231299</v>
      </c>
      <c r="AA84">
        <v>239277.22486790901</v>
      </c>
      <c r="AB84">
        <v>176.5</v>
      </c>
      <c r="AC84">
        <v>209.5</v>
      </c>
      <c r="AD84" t="s">
        <v>223</v>
      </c>
      <c r="AE84" t="s">
        <v>226</v>
      </c>
      <c r="AF84" t="s">
        <v>225</v>
      </c>
      <c r="AG84" s="2">
        <v>0.509359910109212</v>
      </c>
      <c r="AH84" s="2">
        <v>0.45546981300170403</v>
      </c>
      <c r="AI84" s="2">
        <v>-5.3890097107507799E-2</v>
      </c>
      <c r="AJ84" s="2">
        <v>5.3890097107507799E-2</v>
      </c>
      <c r="AK84" s="2">
        <v>0.105799643901997</v>
      </c>
      <c r="AL84" s="2">
        <v>0.43279057077238797</v>
      </c>
      <c r="AM84" s="2">
        <v>0.43279057077238797</v>
      </c>
      <c r="AN84" t="s">
        <v>222</v>
      </c>
    </row>
    <row r="85" spans="1:40" x14ac:dyDescent="0.25">
      <c r="A85">
        <v>0</v>
      </c>
      <c r="B85">
        <v>12.1467532467532</v>
      </c>
      <c r="C85">
        <v>632</v>
      </c>
      <c r="D85">
        <v>507</v>
      </c>
      <c r="E85">
        <v>0.230219587276844</v>
      </c>
      <c r="F85">
        <v>-0.22976558149336901</v>
      </c>
      <c r="G85">
        <v>11.8275342684408</v>
      </c>
      <c r="H85">
        <v>25</v>
      </c>
      <c r="I85">
        <v>446</v>
      </c>
      <c r="J85">
        <v>620</v>
      </c>
      <c r="K85">
        <v>644</v>
      </c>
      <c r="L85" t="s">
        <v>221</v>
      </c>
      <c r="M85">
        <v>608962.38899763196</v>
      </c>
      <c r="N85">
        <v>239279.621025581</v>
      </c>
      <c r="O85">
        <v>608959.01582308498</v>
      </c>
      <c r="P85">
        <v>239268.28470076399</v>
      </c>
      <c r="Q85">
        <v>93.383476257324205</v>
      </c>
      <c r="R85">
        <v>3.38</v>
      </c>
      <c r="S85">
        <v>16.5706107122068</v>
      </c>
      <c r="U85">
        <v>13.1906107122068</v>
      </c>
      <c r="V85" t="s">
        <v>40</v>
      </c>
      <c r="W85">
        <v>9.3073124293986194</v>
      </c>
      <c r="X85">
        <v>77.9087207280689</v>
      </c>
      <c r="Y85">
        <v>1.6298491276482501</v>
      </c>
      <c r="Z85">
        <v>608961.67023850803</v>
      </c>
      <c r="AA85">
        <v>239277.205471102</v>
      </c>
      <c r="AB85">
        <v>619.5</v>
      </c>
      <c r="AC85">
        <v>644.5</v>
      </c>
      <c r="AD85" t="s">
        <v>228</v>
      </c>
      <c r="AE85" t="s">
        <v>229</v>
      </c>
      <c r="AF85" t="s">
        <v>225</v>
      </c>
      <c r="AG85" s="2">
        <v>0.509359910109212</v>
      </c>
      <c r="AH85" s="2">
        <v>0.45546981300170403</v>
      </c>
      <c r="AI85" s="2">
        <v>-5.3890097107507799E-2</v>
      </c>
      <c r="AJ85" s="2">
        <v>5.3890097107507799E-2</v>
      </c>
      <c r="AK85" s="2">
        <v>0.105799643901997</v>
      </c>
      <c r="AL85" s="2">
        <v>0.430691712757933</v>
      </c>
      <c r="AM85" s="2">
        <v>0.430691712757933</v>
      </c>
      <c r="AN85" t="s">
        <v>227</v>
      </c>
    </row>
    <row r="86" spans="1:40" x14ac:dyDescent="0.25">
      <c r="A86">
        <v>1</v>
      </c>
      <c r="B86">
        <v>12.373501577287</v>
      </c>
      <c r="C86">
        <v>92</v>
      </c>
      <c r="D86">
        <v>509</v>
      </c>
      <c r="E86">
        <v>-0.68700447834124501</v>
      </c>
      <c r="F86">
        <v>-0.186562133484141</v>
      </c>
      <c r="G86">
        <v>12.1587928955331</v>
      </c>
      <c r="H86">
        <v>34</v>
      </c>
      <c r="I86">
        <v>448</v>
      </c>
      <c r="J86">
        <v>75</v>
      </c>
      <c r="K86">
        <v>108</v>
      </c>
      <c r="L86" t="s">
        <v>230</v>
      </c>
      <c r="M86">
        <v>608961.49584846897</v>
      </c>
      <c r="N86">
        <v>239277.43151789601</v>
      </c>
      <c r="O86">
        <v>608968.56210173701</v>
      </c>
      <c r="P86">
        <v>239267.53685724401</v>
      </c>
      <c r="Q86">
        <v>93.827949523925696</v>
      </c>
      <c r="R86">
        <v>3.83</v>
      </c>
      <c r="S86">
        <v>-35.532457115540097</v>
      </c>
      <c r="U86">
        <v>-39.362457115540103</v>
      </c>
      <c r="V86" t="s">
        <v>40</v>
      </c>
      <c r="W86">
        <v>11.889050377916</v>
      </c>
      <c r="X86">
        <v>49.988211444184103</v>
      </c>
      <c r="Y86">
        <v>1.6376066495875501</v>
      </c>
      <c r="Z86">
        <v>608961.65261312202</v>
      </c>
      <c r="AA86">
        <v>239277.21200509599</v>
      </c>
      <c r="AB86">
        <v>75</v>
      </c>
      <c r="AC86">
        <v>109</v>
      </c>
      <c r="AD86" t="s">
        <v>232</v>
      </c>
      <c r="AE86" t="s">
        <v>224</v>
      </c>
      <c r="AF86" t="s">
        <v>225</v>
      </c>
      <c r="AG86" s="2">
        <v>0.509359910109212</v>
      </c>
      <c r="AH86" s="2">
        <v>0.45546981300170403</v>
      </c>
      <c r="AI86" s="2">
        <v>-5.3890097107507799E-2</v>
      </c>
      <c r="AJ86" s="2">
        <v>5.3890097107507799E-2</v>
      </c>
      <c r="AK86" s="2">
        <v>0.105799643901997</v>
      </c>
      <c r="AL86" s="2">
        <v>0.47196782712725999</v>
      </c>
      <c r="AM86" s="2">
        <v>0.47196782712725999</v>
      </c>
      <c r="AN86" t="s">
        <v>231</v>
      </c>
    </row>
    <row r="87" spans="1:40" x14ac:dyDescent="0.25">
      <c r="A87">
        <v>0</v>
      </c>
      <c r="B87">
        <v>14.193170731707299</v>
      </c>
      <c r="C87">
        <v>563</v>
      </c>
      <c r="D87">
        <v>480</v>
      </c>
      <c r="E87">
        <v>9.9281880125995994E-2</v>
      </c>
      <c r="F87">
        <v>-0.18445583443340399</v>
      </c>
      <c r="G87">
        <v>13.9524006570105</v>
      </c>
      <c r="H87">
        <v>21</v>
      </c>
      <c r="I87">
        <v>433</v>
      </c>
      <c r="J87">
        <v>553</v>
      </c>
      <c r="K87">
        <v>573</v>
      </c>
      <c r="L87" t="s">
        <v>230</v>
      </c>
      <c r="M87">
        <v>608960.46355613403</v>
      </c>
      <c r="N87">
        <v>239278.89832912001</v>
      </c>
      <c r="O87">
        <v>608968.56210173701</v>
      </c>
      <c r="P87">
        <v>239267.53685724401</v>
      </c>
      <c r="Q87">
        <v>93.827949523925696</v>
      </c>
      <c r="R87">
        <v>318.83</v>
      </c>
      <c r="S87">
        <v>324.51843271334297</v>
      </c>
      <c r="U87">
        <v>5.6884327133433503</v>
      </c>
      <c r="V87" t="s">
        <v>40</v>
      </c>
      <c r="W87">
        <v>11.8734945449441</v>
      </c>
      <c r="X87">
        <v>50.039101273067601</v>
      </c>
      <c r="Y87">
        <v>1.6376066495875501</v>
      </c>
      <c r="Z87">
        <v>608961.67023850803</v>
      </c>
      <c r="AA87">
        <v>239277.205471102</v>
      </c>
      <c r="AB87">
        <v>552.5</v>
      </c>
      <c r="AC87">
        <v>573.5</v>
      </c>
      <c r="AD87" t="s">
        <v>234</v>
      </c>
      <c r="AE87" t="s">
        <v>229</v>
      </c>
      <c r="AF87" t="s">
        <v>225</v>
      </c>
      <c r="AG87" s="2">
        <v>0.509359910109212</v>
      </c>
      <c r="AH87" s="2">
        <v>0.45546981300170403</v>
      </c>
      <c r="AI87" s="2">
        <v>-5.3890097107507799E-2</v>
      </c>
      <c r="AJ87" s="2">
        <v>5.3890097107507799E-2</v>
      </c>
      <c r="AK87" s="2">
        <v>0.105799643901997</v>
      </c>
      <c r="AL87" s="2">
        <v>0.48211683830802998</v>
      </c>
      <c r="AM87" s="2">
        <v>0.48211683830802998</v>
      </c>
      <c r="AN87" t="s">
        <v>233</v>
      </c>
    </row>
    <row r="88" spans="1:40" x14ac:dyDescent="0.25">
      <c r="A88">
        <v>0</v>
      </c>
      <c r="B88">
        <v>14.193170731707299</v>
      </c>
      <c r="C88">
        <v>563</v>
      </c>
      <c r="D88">
        <v>480</v>
      </c>
      <c r="E88">
        <v>9.9281880125995994E-2</v>
      </c>
      <c r="F88">
        <v>-0.18445583443340399</v>
      </c>
      <c r="G88">
        <v>13.9524006570105</v>
      </c>
      <c r="H88">
        <v>21</v>
      </c>
      <c r="I88">
        <v>433</v>
      </c>
      <c r="J88">
        <v>553</v>
      </c>
      <c r="K88">
        <v>573</v>
      </c>
      <c r="L88" t="s">
        <v>230</v>
      </c>
      <c r="M88">
        <v>608960.46355613403</v>
      </c>
      <c r="N88">
        <v>239278.89832912001</v>
      </c>
      <c r="O88">
        <v>608968.56210173701</v>
      </c>
      <c r="P88">
        <v>239267.53685724401</v>
      </c>
      <c r="Q88">
        <v>93.827949523925696</v>
      </c>
      <c r="R88">
        <v>318.83</v>
      </c>
      <c r="S88">
        <v>324.51843271334297</v>
      </c>
      <c r="U88">
        <v>5.6884327133433503</v>
      </c>
      <c r="V88" t="s">
        <v>40</v>
      </c>
      <c r="W88">
        <v>11.8973147000836</v>
      </c>
      <c r="X88">
        <v>50.039101273067601</v>
      </c>
      <c r="Y88">
        <v>1.6376066495875501</v>
      </c>
      <c r="Z88">
        <v>608961.65641231299</v>
      </c>
      <c r="AA88">
        <v>239277.22486790901</v>
      </c>
      <c r="AB88">
        <v>552.5</v>
      </c>
      <c r="AC88">
        <v>573.5</v>
      </c>
      <c r="AD88" t="s">
        <v>234</v>
      </c>
      <c r="AE88" t="s">
        <v>226</v>
      </c>
      <c r="AF88" t="s">
        <v>225</v>
      </c>
      <c r="AG88" s="2">
        <v>0.509359910109212</v>
      </c>
      <c r="AH88" s="2">
        <v>0.45546981300170403</v>
      </c>
      <c r="AI88" s="2">
        <v>-5.3890097107507799E-2</v>
      </c>
      <c r="AJ88" s="2">
        <v>5.3890097107507799E-2</v>
      </c>
      <c r="AK88" s="2">
        <v>0.105799643901997</v>
      </c>
      <c r="AL88" s="2">
        <v>0.48308404285260298</v>
      </c>
      <c r="AM88" s="2">
        <v>0.48308404285260298</v>
      </c>
      <c r="AN88" t="s">
        <v>233</v>
      </c>
    </row>
    <row r="89" spans="1:40" x14ac:dyDescent="0.25">
      <c r="A89">
        <v>2</v>
      </c>
      <c r="B89">
        <v>10.580519480519399</v>
      </c>
      <c r="C89">
        <v>212</v>
      </c>
      <c r="D89">
        <v>528</v>
      </c>
      <c r="E89">
        <v>-0.53001525142379302</v>
      </c>
      <c r="F89">
        <v>-0.238060777794428</v>
      </c>
      <c r="G89">
        <v>10.2821182151317</v>
      </c>
      <c r="H89">
        <v>17</v>
      </c>
      <c r="I89">
        <v>460</v>
      </c>
      <c r="J89">
        <v>207</v>
      </c>
      <c r="K89">
        <v>223</v>
      </c>
      <c r="L89" t="s">
        <v>235</v>
      </c>
      <c r="M89">
        <v>609004.89887653606</v>
      </c>
      <c r="N89">
        <v>239274.253661061</v>
      </c>
      <c r="O89">
        <v>609001.32787949406</v>
      </c>
      <c r="P89">
        <v>239264.61156921799</v>
      </c>
      <c r="Q89">
        <v>95.686996459960895</v>
      </c>
      <c r="R89">
        <v>50.69</v>
      </c>
      <c r="S89">
        <v>20.322363015851401</v>
      </c>
      <c r="U89">
        <v>-30.367636984148501</v>
      </c>
      <c r="V89" t="s">
        <v>40</v>
      </c>
      <c r="W89">
        <v>9.9224240467004101</v>
      </c>
      <c r="X89">
        <v>85.417714320525405</v>
      </c>
      <c r="Y89">
        <v>1.6700531395704701</v>
      </c>
      <c r="Z89">
        <v>609004.77395414305</v>
      </c>
      <c r="AA89">
        <v>239273.91635661299</v>
      </c>
      <c r="AB89">
        <v>203.5</v>
      </c>
      <c r="AC89">
        <v>220.5</v>
      </c>
      <c r="AD89" t="s">
        <v>237</v>
      </c>
      <c r="AE89" t="s">
        <v>238</v>
      </c>
      <c r="AF89" t="s">
        <v>239</v>
      </c>
      <c r="AG89" s="2">
        <v>0.22638218227076101</v>
      </c>
      <c r="AH89" s="2">
        <v>0.24316994018287799</v>
      </c>
      <c r="AI89" s="2">
        <v>1.6787757912117E-2</v>
      </c>
      <c r="AJ89" s="2">
        <v>1.6787757912117E-2</v>
      </c>
      <c r="AK89" s="2">
        <v>7.4156710319358304E-2</v>
      </c>
      <c r="AL89" s="2">
        <v>0.245248283245624</v>
      </c>
      <c r="AM89" s="2">
        <v>0.245248283245624</v>
      </c>
      <c r="AN89" t="s">
        <v>236</v>
      </c>
    </row>
    <row r="90" spans="1:40" x14ac:dyDescent="0.25">
      <c r="A90">
        <v>2</v>
      </c>
      <c r="B90">
        <v>18.363779527559</v>
      </c>
      <c r="C90">
        <v>169</v>
      </c>
      <c r="D90">
        <v>470</v>
      </c>
      <c r="E90">
        <v>-0.59025282477206698</v>
      </c>
      <c r="F90">
        <v>-0.13865303050359401</v>
      </c>
      <c r="G90">
        <v>18.187543403967599</v>
      </c>
      <c r="H90">
        <v>11</v>
      </c>
      <c r="I90">
        <v>428</v>
      </c>
      <c r="J90">
        <v>164</v>
      </c>
      <c r="K90">
        <v>174</v>
      </c>
      <c r="L90" t="s">
        <v>240</v>
      </c>
      <c r="M90">
        <v>609003.61841981101</v>
      </c>
      <c r="N90">
        <v>239275.46160988699</v>
      </c>
      <c r="O90">
        <v>609014.510390257</v>
      </c>
      <c r="P90">
        <v>239260.89618113</v>
      </c>
      <c r="Q90">
        <v>132.03076171875</v>
      </c>
      <c r="R90">
        <v>357.03</v>
      </c>
      <c r="S90">
        <v>323.21100429488502</v>
      </c>
      <c r="U90">
        <v>-33.818995705114297</v>
      </c>
      <c r="V90" t="s">
        <v>40</v>
      </c>
      <c r="W90">
        <v>16.2580182623437</v>
      </c>
      <c r="X90">
        <v>37.470926958508699</v>
      </c>
      <c r="Y90">
        <v>2.3043715059082701</v>
      </c>
      <c r="Z90">
        <v>609004.77395414305</v>
      </c>
      <c r="AA90">
        <v>239273.91635661299</v>
      </c>
      <c r="AB90">
        <v>163.5</v>
      </c>
      <c r="AC90">
        <v>174.5</v>
      </c>
      <c r="AD90" t="s">
        <v>242</v>
      </c>
      <c r="AE90" t="s">
        <v>238</v>
      </c>
      <c r="AF90" t="s">
        <v>239</v>
      </c>
      <c r="AG90" s="2">
        <v>0.22638218227076101</v>
      </c>
      <c r="AH90" s="2">
        <v>0.24316994018287799</v>
      </c>
      <c r="AI90" s="2">
        <v>1.6787757912117E-2</v>
      </c>
      <c r="AJ90" s="2">
        <v>1.6787757912117E-2</v>
      </c>
      <c r="AK90" s="2">
        <v>7.4156710319358304E-2</v>
      </c>
      <c r="AL90" s="2">
        <v>0.24109159712013201</v>
      </c>
      <c r="AM90" s="2">
        <v>0.24109159712013201</v>
      </c>
      <c r="AN90" t="s">
        <v>241</v>
      </c>
    </row>
    <row r="91" spans="1:40" x14ac:dyDescent="0.25">
      <c r="A91">
        <v>0</v>
      </c>
      <c r="B91">
        <v>8.9575402635431907</v>
      </c>
      <c r="C91">
        <v>883</v>
      </c>
      <c r="D91">
        <v>522</v>
      </c>
      <c r="E91">
        <v>0.62705210213762996</v>
      </c>
      <c r="F91">
        <v>-0.21488604103926801</v>
      </c>
      <c r="G91">
        <v>8.7515231141572691</v>
      </c>
      <c r="H91">
        <v>79</v>
      </c>
      <c r="I91">
        <v>455</v>
      </c>
      <c r="J91">
        <v>845</v>
      </c>
      <c r="K91">
        <v>923</v>
      </c>
      <c r="L91" t="s">
        <v>243</v>
      </c>
      <c r="M91">
        <v>609045.78617539699</v>
      </c>
      <c r="N91">
        <v>239270.28684113501</v>
      </c>
      <c r="O91">
        <v>609047.01966305799</v>
      </c>
      <c r="P91">
        <v>239261.622681337</v>
      </c>
      <c r="Q91">
        <v>90.967475891113196</v>
      </c>
      <c r="R91">
        <v>315.97000000000003</v>
      </c>
      <c r="S91">
        <v>351.89743898729199</v>
      </c>
      <c r="U91">
        <v>35.927438987292398</v>
      </c>
      <c r="V91" t="s">
        <v>40</v>
      </c>
      <c r="W91">
        <v>9.1636514537583498</v>
      </c>
      <c r="X91">
        <v>80.927268754981895</v>
      </c>
      <c r="Y91">
        <v>1.58768196652848</v>
      </c>
      <c r="Z91">
        <v>609045.72808776901</v>
      </c>
      <c r="AA91">
        <v>239270.69485534501</v>
      </c>
      <c r="AB91">
        <v>843.5</v>
      </c>
      <c r="AC91">
        <v>922.5</v>
      </c>
      <c r="AD91" t="s">
        <v>245</v>
      </c>
      <c r="AE91" t="s">
        <v>246</v>
      </c>
      <c r="AF91" t="s">
        <v>247</v>
      </c>
      <c r="AG91" s="2">
        <v>1.0591452099096299</v>
      </c>
      <c r="AH91" s="2">
        <v>0.96726199057043605</v>
      </c>
      <c r="AI91" s="2">
        <v>-9.1883219339194896E-2</v>
      </c>
      <c r="AJ91" s="2">
        <v>9.1883219339194896E-2</v>
      </c>
      <c r="AK91" s="2">
        <v>8.6752239900168698E-2</v>
      </c>
      <c r="AL91" s="2">
        <v>0.927182207702269</v>
      </c>
      <c r="AM91" s="2">
        <v>0.927182207702269</v>
      </c>
      <c r="AN91" t="s">
        <v>244</v>
      </c>
    </row>
    <row r="92" spans="1:40" x14ac:dyDescent="0.25">
      <c r="A92">
        <v>0</v>
      </c>
      <c r="B92">
        <v>10.390114068440999</v>
      </c>
      <c r="C92">
        <v>427</v>
      </c>
      <c r="D92">
        <v>507</v>
      </c>
      <c r="E92">
        <v>-0.16451516467074301</v>
      </c>
      <c r="F92">
        <v>-0.232697639636194</v>
      </c>
      <c r="G92">
        <v>10.110078173611701</v>
      </c>
      <c r="H92">
        <v>54</v>
      </c>
      <c r="I92">
        <v>449</v>
      </c>
      <c r="J92">
        <v>403</v>
      </c>
      <c r="K92">
        <v>456</v>
      </c>
      <c r="L92" t="s">
        <v>243</v>
      </c>
      <c r="M92">
        <v>609045.53297320497</v>
      </c>
      <c r="N92">
        <v>239271.62285303301</v>
      </c>
      <c r="O92">
        <v>609047.01966305799</v>
      </c>
      <c r="P92">
        <v>239261.622681337</v>
      </c>
      <c r="Q92">
        <v>90.967475891113196</v>
      </c>
      <c r="R92">
        <v>0.97</v>
      </c>
      <c r="S92">
        <v>-8.4560246015333203</v>
      </c>
      <c r="U92">
        <v>-9.4260246015333191</v>
      </c>
      <c r="V92" t="s">
        <v>40</v>
      </c>
      <c r="W92">
        <v>8.9034470731757107</v>
      </c>
      <c r="X92">
        <v>100.385746107413</v>
      </c>
      <c r="Y92">
        <v>1.58768196652848</v>
      </c>
      <c r="Z92">
        <v>609045.71040864906</v>
      </c>
      <c r="AA92">
        <v>239270.42933919799</v>
      </c>
      <c r="AB92">
        <v>400</v>
      </c>
      <c r="AC92">
        <v>454</v>
      </c>
      <c r="AD92" t="s">
        <v>249</v>
      </c>
      <c r="AE92" t="s">
        <v>250</v>
      </c>
      <c r="AF92" t="s">
        <v>247</v>
      </c>
      <c r="AG92" s="2">
        <v>1.0591452099096299</v>
      </c>
      <c r="AH92" s="2">
        <v>0.96726199057043605</v>
      </c>
      <c r="AI92" s="2">
        <v>-9.1883219339194896E-2</v>
      </c>
      <c r="AJ92" s="2">
        <v>9.1883219339194896E-2</v>
      </c>
      <c r="AK92" s="2">
        <v>8.6752239900168698E-2</v>
      </c>
      <c r="AL92" s="2">
        <v>0.91271353760966201</v>
      </c>
      <c r="AM92" s="2">
        <v>0.91271353760966201</v>
      </c>
      <c r="AN92" t="s">
        <v>248</v>
      </c>
    </row>
    <row r="93" spans="1:40" x14ac:dyDescent="0.25">
      <c r="A93">
        <v>0</v>
      </c>
      <c r="B93">
        <v>10.390114068440999</v>
      </c>
      <c r="C93">
        <v>427</v>
      </c>
      <c r="D93">
        <v>507</v>
      </c>
      <c r="E93">
        <v>-0.16451516467074301</v>
      </c>
      <c r="F93">
        <v>-0.232697639636194</v>
      </c>
      <c r="G93">
        <v>10.110078173611701</v>
      </c>
      <c r="H93">
        <v>54</v>
      </c>
      <c r="I93">
        <v>449</v>
      </c>
      <c r="J93">
        <v>403</v>
      </c>
      <c r="K93">
        <v>456</v>
      </c>
      <c r="L93" t="s">
        <v>243</v>
      </c>
      <c r="M93">
        <v>609045.53297320497</v>
      </c>
      <c r="N93">
        <v>239271.62285303301</v>
      </c>
      <c r="O93">
        <v>609047.01966305799</v>
      </c>
      <c r="P93">
        <v>239261.622681337</v>
      </c>
      <c r="Q93">
        <v>90.967475891113196</v>
      </c>
      <c r="R93">
        <v>0.97</v>
      </c>
      <c r="S93">
        <v>-8.4560246015333203</v>
      </c>
      <c r="U93">
        <v>-9.4260246015333191</v>
      </c>
      <c r="V93" t="s">
        <v>40</v>
      </c>
      <c r="W93">
        <v>9.1260335983673304</v>
      </c>
      <c r="X93">
        <v>80.573805166156006</v>
      </c>
      <c r="Y93">
        <v>1.58768196652848</v>
      </c>
      <c r="Z93">
        <v>609045.67767723801</v>
      </c>
      <c r="AA93">
        <v>239270.64950598899</v>
      </c>
      <c r="AB93">
        <v>400</v>
      </c>
      <c r="AC93">
        <v>454</v>
      </c>
      <c r="AD93" t="s">
        <v>249</v>
      </c>
      <c r="AE93" t="s">
        <v>251</v>
      </c>
      <c r="AF93" t="s">
        <v>247</v>
      </c>
      <c r="AG93" s="2">
        <v>1.0591452099096299</v>
      </c>
      <c r="AH93" s="2">
        <v>0.96726199057043605</v>
      </c>
      <c r="AI93" s="2">
        <v>-9.1883219339194896E-2</v>
      </c>
      <c r="AJ93" s="2">
        <v>9.1883219339194896E-2</v>
      </c>
      <c r="AK93" s="2">
        <v>8.6752239900168698E-2</v>
      </c>
      <c r="AL93" s="2">
        <v>0.93553141176134402</v>
      </c>
      <c r="AM93" s="2">
        <v>0.93553141176134402</v>
      </c>
      <c r="AN93" t="s">
        <v>248</v>
      </c>
    </row>
    <row r="94" spans="1:40" x14ac:dyDescent="0.25">
      <c r="A94">
        <v>1</v>
      </c>
      <c r="B94">
        <v>15.7138339920948</v>
      </c>
      <c r="C94">
        <v>537</v>
      </c>
      <c r="D94">
        <v>473</v>
      </c>
      <c r="E94">
        <v>4.8789375309515999E-2</v>
      </c>
      <c r="F94">
        <v>-0.17190759829710001</v>
      </c>
      <c r="G94">
        <v>15.4822158803417</v>
      </c>
      <c r="H94">
        <v>38</v>
      </c>
      <c r="I94">
        <v>432</v>
      </c>
      <c r="J94">
        <v>518</v>
      </c>
      <c r="K94">
        <v>555</v>
      </c>
      <c r="L94" t="s">
        <v>252</v>
      </c>
      <c r="M94">
        <v>609047.36373860401</v>
      </c>
      <c r="N94">
        <v>239272.16628821901</v>
      </c>
      <c r="O94">
        <v>609035.85361398302</v>
      </c>
      <c r="P94">
        <v>239261.81177037599</v>
      </c>
      <c r="Q94">
        <v>90.228858947753906</v>
      </c>
      <c r="R94">
        <v>45.23</v>
      </c>
      <c r="S94">
        <v>48.025425290314999</v>
      </c>
      <c r="U94">
        <v>2.7954252903150199</v>
      </c>
      <c r="V94" t="s">
        <v>40</v>
      </c>
      <c r="W94">
        <v>13.214302464088099</v>
      </c>
      <c r="X94">
        <v>42.944744941995502</v>
      </c>
      <c r="Y94">
        <v>1.57479066895585</v>
      </c>
      <c r="Z94">
        <v>609045.67767723801</v>
      </c>
      <c r="AA94">
        <v>239270.64950598899</v>
      </c>
      <c r="AB94">
        <v>518</v>
      </c>
      <c r="AC94">
        <v>556</v>
      </c>
      <c r="AD94" t="s">
        <v>254</v>
      </c>
      <c r="AE94" t="s">
        <v>251</v>
      </c>
      <c r="AF94" t="s">
        <v>247</v>
      </c>
      <c r="AG94" s="2">
        <v>1.0591452099096299</v>
      </c>
      <c r="AH94" s="2">
        <v>0.96726199057043605</v>
      </c>
      <c r="AI94" s="2">
        <v>-9.1883219339194896E-2</v>
      </c>
      <c r="AJ94" s="2">
        <v>9.1883219339194896E-2</v>
      </c>
      <c r="AK94" s="2">
        <v>8.6752239900168698E-2</v>
      </c>
      <c r="AL94" s="2">
        <v>0.97774966908804395</v>
      </c>
      <c r="AM94" s="2">
        <v>0.97774966908804395</v>
      </c>
      <c r="AN94" t="s">
        <v>253</v>
      </c>
    </row>
    <row r="95" spans="1:40" x14ac:dyDescent="0.25">
      <c r="A95">
        <v>1</v>
      </c>
      <c r="B95">
        <v>15.7138339920948</v>
      </c>
      <c r="C95">
        <v>537</v>
      </c>
      <c r="D95">
        <v>473</v>
      </c>
      <c r="E95">
        <v>4.8789375309515999E-2</v>
      </c>
      <c r="F95">
        <v>-0.17190759829710001</v>
      </c>
      <c r="G95">
        <v>15.4822158803417</v>
      </c>
      <c r="H95">
        <v>38</v>
      </c>
      <c r="I95">
        <v>432</v>
      </c>
      <c r="J95">
        <v>518</v>
      </c>
      <c r="K95">
        <v>555</v>
      </c>
      <c r="L95" t="s">
        <v>252</v>
      </c>
      <c r="M95">
        <v>609047.36373860401</v>
      </c>
      <c r="N95">
        <v>239272.16628821901</v>
      </c>
      <c r="O95">
        <v>609035.85361398302</v>
      </c>
      <c r="P95">
        <v>239261.81177037599</v>
      </c>
      <c r="Q95">
        <v>90.228858947753906</v>
      </c>
      <c r="R95">
        <v>45.23</v>
      </c>
      <c r="S95">
        <v>48.025425290314999</v>
      </c>
      <c r="U95">
        <v>2.7954252903150199</v>
      </c>
      <c r="V95" t="s">
        <v>40</v>
      </c>
      <c r="W95">
        <v>13.2821094385232</v>
      </c>
      <c r="X95">
        <v>42.944744941995502</v>
      </c>
      <c r="Y95">
        <v>1.57479066895585</v>
      </c>
      <c r="Z95">
        <v>609045.72808776901</v>
      </c>
      <c r="AA95">
        <v>239270.69485534501</v>
      </c>
      <c r="AB95">
        <v>518</v>
      </c>
      <c r="AC95">
        <v>556</v>
      </c>
      <c r="AD95" t="s">
        <v>254</v>
      </c>
      <c r="AE95" t="s">
        <v>246</v>
      </c>
      <c r="AF95" t="s">
        <v>247</v>
      </c>
      <c r="AG95" s="2">
        <v>1.0591452099096299</v>
      </c>
      <c r="AH95" s="2">
        <v>0.96726199057043605</v>
      </c>
      <c r="AI95" s="2">
        <v>-9.1883219339194896E-2</v>
      </c>
      <c r="AJ95" s="2">
        <v>9.1883219339194896E-2</v>
      </c>
      <c r="AK95" s="2">
        <v>8.6752239900168698E-2</v>
      </c>
      <c r="AL95" s="2">
        <v>0.98276682735242704</v>
      </c>
      <c r="AM95" s="2">
        <v>0.98276682735242704</v>
      </c>
      <c r="AN95" t="s">
        <v>253</v>
      </c>
    </row>
    <row r="96" spans="1:40" x14ac:dyDescent="0.25">
      <c r="A96">
        <v>0</v>
      </c>
      <c r="B96">
        <v>18.6185714285714</v>
      </c>
      <c r="C96">
        <v>425</v>
      </c>
      <c r="D96">
        <v>442</v>
      </c>
      <c r="E96">
        <v>-0.16831422556203399</v>
      </c>
      <c r="F96">
        <v>-0.111219555928987</v>
      </c>
      <c r="G96">
        <v>18.503536176295899</v>
      </c>
      <c r="H96">
        <v>37</v>
      </c>
      <c r="I96">
        <v>416</v>
      </c>
      <c r="J96">
        <v>409</v>
      </c>
      <c r="K96">
        <v>445</v>
      </c>
      <c r="L96" t="s">
        <v>255</v>
      </c>
      <c r="M96">
        <v>609043.08231573203</v>
      </c>
      <c r="N96">
        <v>239272.41596297899</v>
      </c>
      <c r="O96">
        <v>609057.843106193</v>
      </c>
      <c r="P96">
        <v>239261.25800994001</v>
      </c>
      <c r="Q96">
        <v>91.730873107910099</v>
      </c>
      <c r="R96">
        <v>316.73</v>
      </c>
      <c r="S96">
        <v>307.08630524328203</v>
      </c>
      <c r="U96">
        <v>-9.6436947567175295</v>
      </c>
      <c r="V96" t="s">
        <v>40</v>
      </c>
      <c r="W96">
        <v>15.2090640746117</v>
      </c>
      <c r="X96">
        <v>35.156583737402499</v>
      </c>
      <c r="Y96">
        <v>1.60100576146215</v>
      </c>
      <c r="Z96">
        <v>609045.71040864906</v>
      </c>
      <c r="AA96">
        <v>239270.42933919799</v>
      </c>
      <c r="AB96">
        <v>406.5</v>
      </c>
      <c r="AC96">
        <v>443.5</v>
      </c>
      <c r="AD96" t="s">
        <v>257</v>
      </c>
      <c r="AE96" t="s">
        <v>250</v>
      </c>
      <c r="AF96" t="s">
        <v>247</v>
      </c>
      <c r="AG96" s="2">
        <v>1.0591452099096299</v>
      </c>
      <c r="AH96" s="2">
        <v>0.96726199057043605</v>
      </c>
      <c r="AI96" s="2">
        <v>-9.1883219339194896E-2</v>
      </c>
      <c r="AJ96" s="2">
        <v>9.1883219339194896E-2</v>
      </c>
      <c r="AK96" s="2">
        <v>8.6752239900168698E-2</v>
      </c>
      <c r="AL96" s="2">
        <v>1.06762828990887</v>
      </c>
      <c r="AM96" s="2">
        <v>1.06762828990887</v>
      </c>
      <c r="AN96" t="s">
        <v>256</v>
      </c>
    </row>
    <row r="97" spans="1:41" x14ac:dyDescent="0.25">
      <c r="A97">
        <v>0</v>
      </c>
      <c r="B97">
        <v>7.5413612565444996</v>
      </c>
      <c r="C97">
        <v>836</v>
      </c>
      <c r="D97">
        <v>551</v>
      </c>
      <c r="E97">
        <v>0.56419757736249798</v>
      </c>
      <c r="F97">
        <v>-0.26894354331314302</v>
      </c>
      <c r="G97">
        <v>7.2702655234245697</v>
      </c>
      <c r="H97">
        <v>74</v>
      </c>
      <c r="I97">
        <v>473</v>
      </c>
      <c r="J97">
        <v>798</v>
      </c>
      <c r="K97">
        <v>871</v>
      </c>
      <c r="L97" t="s">
        <v>258</v>
      </c>
      <c r="M97">
        <v>609077.38383363304</v>
      </c>
      <c r="N97">
        <v>239267.33770088499</v>
      </c>
      <c r="O97">
        <v>609078.47775226098</v>
      </c>
      <c r="P97">
        <v>239260.15020460199</v>
      </c>
      <c r="Q97">
        <v>94.024909973144503</v>
      </c>
      <c r="R97">
        <v>319.02</v>
      </c>
      <c r="S97">
        <v>351.34613999437602</v>
      </c>
      <c r="U97">
        <v>32.326139994376803</v>
      </c>
      <c r="V97" t="s">
        <v>40</v>
      </c>
      <c r="W97">
        <v>8.0796170951343598</v>
      </c>
      <c r="X97">
        <v>77.2997118025269</v>
      </c>
      <c r="Y97">
        <v>1.6410442579226201</v>
      </c>
      <c r="Z97">
        <v>609077.26205475698</v>
      </c>
      <c r="AA97">
        <v>239268.13783829301</v>
      </c>
      <c r="AB97">
        <v>799</v>
      </c>
      <c r="AC97">
        <v>873</v>
      </c>
      <c r="AD97" t="s">
        <v>260</v>
      </c>
      <c r="AE97" t="s">
        <v>261</v>
      </c>
      <c r="AF97" t="s">
        <v>262</v>
      </c>
      <c r="AG97" s="2">
        <v>0.84084810557711198</v>
      </c>
      <c r="AH97" s="2">
        <v>0.82395564260270504</v>
      </c>
      <c r="AI97" s="2">
        <v>-1.6892462974406299E-2</v>
      </c>
      <c r="AJ97" s="2">
        <v>1.6892462974406299E-2</v>
      </c>
      <c r="AK97" s="2">
        <v>2.0089791321837198E-2</v>
      </c>
      <c r="AL97" s="2">
        <v>0.83361947375992795</v>
      </c>
      <c r="AM97" s="2">
        <v>0.83361947375992795</v>
      </c>
      <c r="AN97" t="s">
        <v>259</v>
      </c>
    </row>
    <row r="98" spans="1:41" x14ac:dyDescent="0.25">
      <c r="A98">
        <v>0</v>
      </c>
      <c r="B98">
        <v>8.3764510779436101</v>
      </c>
      <c r="C98">
        <v>393</v>
      </c>
      <c r="D98">
        <v>531</v>
      </c>
      <c r="E98">
        <v>-0.22836736238143901</v>
      </c>
      <c r="F98">
        <v>-0.27268897952691401</v>
      </c>
      <c r="G98">
        <v>8.0669426977160992</v>
      </c>
      <c r="H98">
        <v>56</v>
      </c>
      <c r="I98">
        <v>459</v>
      </c>
      <c r="J98">
        <v>366</v>
      </c>
      <c r="K98">
        <v>421</v>
      </c>
      <c r="L98" t="s">
        <v>258</v>
      </c>
      <c r="M98">
        <v>609077.20683768403</v>
      </c>
      <c r="N98">
        <v>239268.11640448801</v>
      </c>
      <c r="O98">
        <v>609078.47775226098</v>
      </c>
      <c r="P98">
        <v>239260.15020460199</v>
      </c>
      <c r="Q98">
        <v>94.024909973144503</v>
      </c>
      <c r="R98">
        <v>4.0199999999999996</v>
      </c>
      <c r="S98">
        <v>-9.0644860429910796</v>
      </c>
      <c r="U98">
        <v>-13.084486042990999</v>
      </c>
      <c r="V98" t="s">
        <v>40</v>
      </c>
      <c r="W98">
        <v>7.8676772712640402</v>
      </c>
      <c r="X98">
        <v>103.676557823449</v>
      </c>
      <c r="Y98">
        <v>1.6410442579226201</v>
      </c>
      <c r="Z98">
        <v>609077.23823115602</v>
      </c>
      <c r="AA98">
        <v>239267.919627558</v>
      </c>
      <c r="AB98">
        <v>365</v>
      </c>
      <c r="AC98">
        <v>421</v>
      </c>
      <c r="AD98" t="s">
        <v>264</v>
      </c>
      <c r="AE98" t="s">
        <v>265</v>
      </c>
      <c r="AF98" t="s">
        <v>262</v>
      </c>
      <c r="AG98" s="2">
        <v>0.84084810557711198</v>
      </c>
      <c r="AH98" s="2">
        <v>0.82395564260270504</v>
      </c>
      <c r="AI98" s="2">
        <v>-1.6892462974406299E-2</v>
      </c>
      <c r="AJ98" s="2">
        <v>1.6892462974406299E-2</v>
      </c>
      <c r="AK98" s="2">
        <v>2.0089791321837198E-2</v>
      </c>
      <c r="AL98" s="2">
        <v>0.81544528070308797</v>
      </c>
      <c r="AM98" s="2">
        <v>0.81544528070308797</v>
      </c>
      <c r="AN98" t="s">
        <v>263</v>
      </c>
    </row>
    <row r="99" spans="1:41" x14ac:dyDescent="0.25">
      <c r="A99">
        <v>0</v>
      </c>
      <c r="B99">
        <v>8.3764510779436101</v>
      </c>
      <c r="C99">
        <v>393</v>
      </c>
      <c r="D99">
        <v>531</v>
      </c>
      <c r="E99">
        <v>-0.22836736238143901</v>
      </c>
      <c r="F99">
        <v>-0.27268897952691401</v>
      </c>
      <c r="G99">
        <v>8.0669426977160992</v>
      </c>
      <c r="H99">
        <v>56</v>
      </c>
      <c r="I99">
        <v>459</v>
      </c>
      <c r="J99">
        <v>366</v>
      </c>
      <c r="K99">
        <v>421</v>
      </c>
      <c r="L99" t="s">
        <v>258</v>
      </c>
      <c r="M99">
        <v>609077.20683768403</v>
      </c>
      <c r="N99">
        <v>239268.11640448801</v>
      </c>
      <c r="O99">
        <v>609078.47775226098</v>
      </c>
      <c r="P99">
        <v>239260.15020460199</v>
      </c>
      <c r="Q99">
        <v>94.024909973144503</v>
      </c>
      <c r="R99">
        <v>4.0199999999999996</v>
      </c>
      <c r="S99">
        <v>-9.0644860429910796</v>
      </c>
      <c r="U99">
        <v>-13.084486042990999</v>
      </c>
      <c r="V99" t="s">
        <v>40</v>
      </c>
      <c r="W99">
        <v>8.0461867048974192</v>
      </c>
      <c r="X99">
        <v>76.889085765158995</v>
      </c>
      <c r="Y99">
        <v>1.6410442579226201</v>
      </c>
      <c r="Z99">
        <v>609077.210107708</v>
      </c>
      <c r="AA99">
        <v>239268.095907704</v>
      </c>
      <c r="AB99">
        <v>365</v>
      </c>
      <c r="AC99">
        <v>421</v>
      </c>
      <c r="AD99" t="s">
        <v>264</v>
      </c>
      <c r="AE99" t="s">
        <v>266</v>
      </c>
      <c r="AF99" t="s">
        <v>262</v>
      </c>
      <c r="AG99" s="2">
        <v>0.84084810557711198</v>
      </c>
      <c r="AH99" s="2">
        <v>0.82395564260270504</v>
      </c>
      <c r="AI99" s="2">
        <v>-1.6892462974406299E-2</v>
      </c>
      <c r="AJ99" s="2">
        <v>1.6892462974406299E-2</v>
      </c>
      <c r="AK99" s="2">
        <v>2.0089791321837198E-2</v>
      </c>
      <c r="AL99" s="2">
        <v>0.83394688800070604</v>
      </c>
      <c r="AM99" s="2">
        <v>0.83394688800070604</v>
      </c>
      <c r="AN99" t="s">
        <v>263</v>
      </c>
    </row>
    <row r="100" spans="1:41" x14ac:dyDescent="0.25">
      <c r="A100">
        <v>0</v>
      </c>
      <c r="B100">
        <v>11.395348837209299</v>
      </c>
      <c r="C100">
        <v>540</v>
      </c>
      <c r="D100">
        <v>472</v>
      </c>
      <c r="E100">
        <v>5.4633079239358999E-2</v>
      </c>
      <c r="F100">
        <v>-0.16996283259748801</v>
      </c>
      <c r="G100">
        <v>11.2311538745503</v>
      </c>
      <c r="H100">
        <v>36</v>
      </c>
      <c r="I100">
        <v>429</v>
      </c>
      <c r="J100">
        <v>523</v>
      </c>
      <c r="K100">
        <v>558</v>
      </c>
      <c r="L100" t="s">
        <v>267</v>
      </c>
      <c r="M100">
        <v>609077.00102523004</v>
      </c>
      <c r="N100">
        <v>239267.92714062799</v>
      </c>
      <c r="O100">
        <v>609068.26165759994</v>
      </c>
      <c r="P100">
        <v>239260.87290284</v>
      </c>
      <c r="Q100">
        <v>92.960617065429602</v>
      </c>
      <c r="R100">
        <v>47.96</v>
      </c>
      <c r="S100">
        <v>51.090244862219002</v>
      </c>
      <c r="U100">
        <v>3.1302448622190902</v>
      </c>
      <c r="V100" t="s">
        <v>40</v>
      </c>
      <c r="W100">
        <v>11.499850372851901</v>
      </c>
      <c r="X100">
        <v>42.956183329630797</v>
      </c>
      <c r="Y100">
        <v>1.6224688424773701</v>
      </c>
      <c r="Z100">
        <v>609077.210107708</v>
      </c>
      <c r="AA100">
        <v>239268.095907704</v>
      </c>
      <c r="AB100">
        <v>522</v>
      </c>
      <c r="AC100">
        <v>558</v>
      </c>
      <c r="AD100" t="s">
        <v>269</v>
      </c>
      <c r="AE100" t="s">
        <v>266</v>
      </c>
      <c r="AF100" t="s">
        <v>262</v>
      </c>
      <c r="AG100" s="2">
        <v>0.84084810557711198</v>
      </c>
      <c r="AH100" s="2">
        <v>0.82395564260270504</v>
      </c>
      <c r="AI100" s="2">
        <v>-1.6892462974406299E-2</v>
      </c>
      <c r="AJ100" s="2">
        <v>1.6892462974406299E-2</v>
      </c>
      <c r="AK100" s="2">
        <v>2.0089791321837198E-2</v>
      </c>
      <c r="AL100" s="2">
        <v>0.80568036847813596</v>
      </c>
      <c r="AM100" s="2">
        <v>0.80568036847813596</v>
      </c>
      <c r="AN100" t="s">
        <v>268</v>
      </c>
    </row>
    <row r="101" spans="1:41" x14ac:dyDescent="0.25">
      <c r="A101">
        <v>0</v>
      </c>
      <c r="B101">
        <v>11.395348837209299</v>
      </c>
      <c r="C101">
        <v>540</v>
      </c>
      <c r="D101">
        <v>472</v>
      </c>
      <c r="E101">
        <v>5.4633079239358999E-2</v>
      </c>
      <c r="F101">
        <v>-0.16996283259748801</v>
      </c>
      <c r="G101">
        <v>11.2311538745503</v>
      </c>
      <c r="H101">
        <v>36</v>
      </c>
      <c r="I101">
        <v>429</v>
      </c>
      <c r="J101">
        <v>523</v>
      </c>
      <c r="K101">
        <v>558</v>
      </c>
      <c r="L101" t="s">
        <v>267</v>
      </c>
      <c r="M101">
        <v>609077.00102523004</v>
      </c>
      <c r="N101">
        <v>239267.92714062799</v>
      </c>
      <c r="O101">
        <v>609068.26165759994</v>
      </c>
      <c r="P101">
        <v>239260.87290284</v>
      </c>
      <c r="Q101">
        <v>92.960617065429602</v>
      </c>
      <c r="R101">
        <v>47.96</v>
      </c>
      <c r="S101">
        <v>51.090244862219002</v>
      </c>
      <c r="U101">
        <v>3.1302448622190902</v>
      </c>
      <c r="V101" t="s">
        <v>40</v>
      </c>
      <c r="W101">
        <v>11.566608670190099</v>
      </c>
      <c r="X101">
        <v>42.956183329630797</v>
      </c>
      <c r="Y101">
        <v>1.6224688424773701</v>
      </c>
      <c r="Z101">
        <v>609077.26205475698</v>
      </c>
      <c r="AA101">
        <v>239268.13783829301</v>
      </c>
      <c r="AB101">
        <v>522</v>
      </c>
      <c r="AC101">
        <v>558</v>
      </c>
      <c r="AD101" t="s">
        <v>269</v>
      </c>
      <c r="AE101" t="s">
        <v>261</v>
      </c>
      <c r="AF101" t="s">
        <v>262</v>
      </c>
      <c r="AG101" s="2">
        <v>0.84084810557711198</v>
      </c>
      <c r="AH101" s="2">
        <v>0.82395564260270504</v>
      </c>
      <c r="AI101" s="2">
        <v>-1.6892462974406299E-2</v>
      </c>
      <c r="AJ101" s="2">
        <v>1.6892462974406299E-2</v>
      </c>
      <c r="AK101" s="2">
        <v>2.0089791321837198E-2</v>
      </c>
      <c r="AL101" s="2">
        <v>0.81035745973189499</v>
      </c>
      <c r="AM101" s="2">
        <v>0.81035745973189499</v>
      </c>
      <c r="AN101" t="s">
        <v>268</v>
      </c>
    </row>
    <row r="102" spans="1:41" x14ac:dyDescent="0.25">
      <c r="A102">
        <v>0</v>
      </c>
      <c r="B102">
        <v>16.0329032258064</v>
      </c>
      <c r="C102">
        <v>401</v>
      </c>
      <c r="D102">
        <v>448</v>
      </c>
      <c r="E102">
        <v>-0.21349300865926599</v>
      </c>
      <c r="F102">
        <v>-0.121559785198728</v>
      </c>
      <c r="G102">
        <v>15.9145916692695</v>
      </c>
      <c r="H102">
        <v>32</v>
      </c>
      <c r="I102">
        <v>417</v>
      </c>
      <c r="J102">
        <v>385</v>
      </c>
      <c r="K102">
        <v>416</v>
      </c>
      <c r="L102" t="s">
        <v>270</v>
      </c>
      <c r="M102">
        <v>609075.83917649998</v>
      </c>
      <c r="N102">
        <v>239268.98533483699</v>
      </c>
      <c r="O102">
        <v>609088.49919056601</v>
      </c>
      <c r="P102">
        <v>239259.34177367599</v>
      </c>
      <c r="Q102">
        <v>94.530982971191406</v>
      </c>
      <c r="R102">
        <v>319.52999999999997</v>
      </c>
      <c r="S102">
        <v>307.29775164827402</v>
      </c>
      <c r="U102">
        <v>-12.232248351725801</v>
      </c>
      <c r="V102" t="s">
        <v>40</v>
      </c>
      <c r="W102">
        <v>14.1558745423849</v>
      </c>
      <c r="X102">
        <v>32.6856798678159</v>
      </c>
      <c r="Y102">
        <v>1.64987689799398</v>
      </c>
      <c r="Z102">
        <v>609077.23823115602</v>
      </c>
      <c r="AA102">
        <v>239267.919627558</v>
      </c>
      <c r="AB102">
        <v>385</v>
      </c>
      <c r="AC102">
        <v>417</v>
      </c>
      <c r="AD102" t="s">
        <v>272</v>
      </c>
      <c r="AE102" t="s">
        <v>265</v>
      </c>
      <c r="AF102" t="s">
        <v>262</v>
      </c>
      <c r="AG102" s="2">
        <v>0.84084810557711198</v>
      </c>
      <c r="AH102" s="2">
        <v>0.82395564260270504</v>
      </c>
      <c r="AI102" s="2">
        <v>-1.6892462974406299E-2</v>
      </c>
      <c r="AJ102" s="2">
        <v>1.6892462974406299E-2</v>
      </c>
      <c r="AK102" s="2">
        <v>2.0089791321837198E-2</v>
      </c>
      <c r="AL102" s="2">
        <v>0.84468438494248099</v>
      </c>
      <c r="AM102" s="2">
        <v>0.84468438494248099</v>
      </c>
      <c r="AN102" t="s">
        <v>271</v>
      </c>
    </row>
    <row r="103" spans="1:41" x14ac:dyDescent="0.25">
      <c r="A103">
        <v>0</v>
      </c>
      <c r="B103">
        <v>10.267213114754099</v>
      </c>
      <c r="C103">
        <v>824</v>
      </c>
      <c r="D103">
        <v>554</v>
      </c>
      <c r="E103">
        <v>0.54728438098743704</v>
      </c>
      <c r="F103">
        <v>-0.27628371765266202</v>
      </c>
      <c r="G103">
        <v>9.8778374264127198</v>
      </c>
      <c r="H103">
        <v>13</v>
      </c>
      <c r="I103">
        <v>470</v>
      </c>
      <c r="J103">
        <v>818</v>
      </c>
      <c r="K103">
        <v>830</v>
      </c>
      <c r="L103" t="s">
        <v>270</v>
      </c>
      <c r="M103">
        <v>609094.28947765799</v>
      </c>
      <c r="N103">
        <v>239267.34453867399</v>
      </c>
      <c r="O103">
        <v>609088.49919056601</v>
      </c>
      <c r="P103">
        <v>239259.34177367599</v>
      </c>
      <c r="Q103">
        <v>94.530982971191406</v>
      </c>
      <c r="R103">
        <v>4.53</v>
      </c>
      <c r="S103">
        <v>35.887085224009901</v>
      </c>
      <c r="U103">
        <v>31.3570852240099</v>
      </c>
      <c r="V103" t="s">
        <v>40</v>
      </c>
      <c r="W103">
        <v>8.5161414356351894</v>
      </c>
      <c r="X103">
        <v>59.521302303918603</v>
      </c>
      <c r="Y103">
        <v>1.64987689799398</v>
      </c>
      <c r="Z103">
        <v>609093.49126541999</v>
      </c>
      <c r="AA103">
        <v>239266.24132827099</v>
      </c>
      <c r="AB103">
        <v>817.5</v>
      </c>
      <c r="AC103">
        <v>830.5</v>
      </c>
      <c r="AD103" t="s">
        <v>274</v>
      </c>
      <c r="AE103" t="s">
        <v>275</v>
      </c>
      <c r="AF103" t="s">
        <v>276</v>
      </c>
      <c r="AG103" s="2">
        <v>0.185956792579554</v>
      </c>
      <c r="AH103" s="2">
        <v>0.16616621234934301</v>
      </c>
      <c r="AI103" s="2">
        <v>-1.97905802302108E-2</v>
      </c>
      <c r="AJ103" s="2">
        <v>1.97905802302108E-2</v>
      </c>
      <c r="AK103" s="2">
        <v>0.10642569145057799</v>
      </c>
      <c r="AL103" s="2">
        <v>0.15767650710770401</v>
      </c>
      <c r="AM103" s="2">
        <v>0.15767650710770401</v>
      </c>
      <c r="AN103" t="s">
        <v>273</v>
      </c>
    </row>
    <row r="104" spans="1:41" x14ac:dyDescent="0.25">
      <c r="A104">
        <v>0</v>
      </c>
      <c r="B104">
        <v>10.3424</v>
      </c>
      <c r="C104">
        <v>120</v>
      </c>
      <c r="D104">
        <v>527</v>
      </c>
      <c r="E104">
        <v>-0.65342634118076204</v>
      </c>
      <c r="F104">
        <v>-0.21823154903865599</v>
      </c>
      <c r="G104">
        <v>10.097097420918001</v>
      </c>
      <c r="H104">
        <v>15</v>
      </c>
      <c r="I104">
        <v>456</v>
      </c>
      <c r="J104">
        <v>113</v>
      </c>
      <c r="K104">
        <v>127</v>
      </c>
      <c r="L104" t="s">
        <v>277</v>
      </c>
      <c r="M104">
        <v>609093.070072275</v>
      </c>
      <c r="N104">
        <v>239266.89828529899</v>
      </c>
      <c r="O104">
        <v>609098.51285029098</v>
      </c>
      <c r="P104">
        <v>239258.393725122</v>
      </c>
      <c r="Q104">
        <v>94.816482543945298</v>
      </c>
      <c r="R104">
        <v>4.82</v>
      </c>
      <c r="S104">
        <v>-32.618571572333003</v>
      </c>
      <c r="U104">
        <v>-37.438571572332997</v>
      </c>
      <c r="V104" t="s">
        <v>40</v>
      </c>
      <c r="W104">
        <v>9.3118778220165197</v>
      </c>
      <c r="X104">
        <v>51.9730408997384</v>
      </c>
      <c r="Y104">
        <v>1.65485980555157</v>
      </c>
      <c r="Z104">
        <v>609093.49334005103</v>
      </c>
      <c r="AA104">
        <v>239266.23691232601</v>
      </c>
      <c r="AB104">
        <v>112.5</v>
      </c>
      <c r="AC104">
        <v>127.5</v>
      </c>
      <c r="AD104" t="s">
        <v>279</v>
      </c>
      <c r="AE104" t="s">
        <v>280</v>
      </c>
      <c r="AF104" t="s">
        <v>276</v>
      </c>
      <c r="AG104" s="2">
        <v>0.185956792579554</v>
      </c>
      <c r="AH104" s="2">
        <v>0.16616621234934301</v>
      </c>
      <c r="AI104" s="2">
        <v>-1.97905802302108E-2</v>
      </c>
      <c r="AJ104" s="2">
        <v>1.97905802302108E-2</v>
      </c>
      <c r="AK104" s="2">
        <v>0.10642569145057799</v>
      </c>
      <c r="AL104" s="2">
        <v>0.171992234220017</v>
      </c>
      <c r="AM104" s="2">
        <v>0.171992234220017</v>
      </c>
      <c r="AN104" t="s">
        <v>278</v>
      </c>
    </row>
    <row r="105" spans="1:41" x14ac:dyDescent="0.25">
      <c r="A105">
        <v>0</v>
      </c>
      <c r="B105">
        <v>10.6299999999999</v>
      </c>
      <c r="C105">
        <v>388</v>
      </c>
      <c r="D105">
        <v>532</v>
      </c>
      <c r="E105">
        <v>-0.23761231386547099</v>
      </c>
      <c r="F105">
        <v>-0.27388074780148902</v>
      </c>
      <c r="G105">
        <v>10.233804212711</v>
      </c>
      <c r="H105">
        <v>11</v>
      </c>
      <c r="I105">
        <v>459</v>
      </c>
      <c r="J105">
        <v>383</v>
      </c>
      <c r="K105">
        <v>393</v>
      </c>
      <c r="L105" t="s">
        <v>270</v>
      </c>
      <c r="M105">
        <v>609094.50229874195</v>
      </c>
      <c r="N105">
        <v>239267.62992430801</v>
      </c>
      <c r="O105">
        <v>609088.49919056601</v>
      </c>
      <c r="P105">
        <v>239259.34177367599</v>
      </c>
      <c r="Q105">
        <v>94.530982971191406</v>
      </c>
      <c r="R105">
        <v>49.53</v>
      </c>
      <c r="S105">
        <v>35.915817255170602</v>
      </c>
      <c r="U105">
        <v>-13.6141827448293</v>
      </c>
      <c r="V105" t="s">
        <v>40</v>
      </c>
      <c r="W105">
        <v>8.5137809511330396</v>
      </c>
      <c r="X105">
        <v>59.492570272757803</v>
      </c>
      <c r="Y105">
        <v>1.64987689799398</v>
      </c>
      <c r="Z105">
        <v>609093.49334005103</v>
      </c>
      <c r="AA105">
        <v>239266.23691232601</v>
      </c>
      <c r="AB105">
        <v>382.5</v>
      </c>
      <c r="AC105">
        <v>393.5</v>
      </c>
      <c r="AD105" t="s">
        <v>282</v>
      </c>
      <c r="AE105" t="s">
        <v>280</v>
      </c>
      <c r="AF105" t="s">
        <v>276</v>
      </c>
      <c r="AG105" s="2">
        <v>0.185956792579554</v>
      </c>
      <c r="AH105" s="2">
        <v>0.16616621234934301</v>
      </c>
      <c r="AI105" s="2">
        <v>-1.97905802302108E-2</v>
      </c>
      <c r="AJ105" s="2">
        <v>1.97905802302108E-2</v>
      </c>
      <c r="AK105" s="2">
        <v>0.10642569145057799</v>
      </c>
      <c r="AL105" s="2">
        <v>0.17277109945125699</v>
      </c>
      <c r="AM105" s="2">
        <v>0.17277109945125699</v>
      </c>
      <c r="AN105" t="s">
        <v>281</v>
      </c>
    </row>
    <row r="106" spans="1:41" x14ac:dyDescent="0.25">
      <c r="A106">
        <v>0</v>
      </c>
      <c r="B106">
        <v>10.6299999999999</v>
      </c>
      <c r="C106">
        <v>388</v>
      </c>
      <c r="D106">
        <v>532</v>
      </c>
      <c r="E106">
        <v>-0.23761231386547099</v>
      </c>
      <c r="F106">
        <v>-0.27388074780148902</v>
      </c>
      <c r="G106">
        <v>10.233804212711</v>
      </c>
      <c r="H106">
        <v>11</v>
      </c>
      <c r="I106">
        <v>459</v>
      </c>
      <c r="J106">
        <v>383</v>
      </c>
      <c r="K106">
        <v>393</v>
      </c>
      <c r="L106" t="s">
        <v>270</v>
      </c>
      <c r="M106">
        <v>609094.50229874195</v>
      </c>
      <c r="N106">
        <v>239267.62992430801</v>
      </c>
      <c r="O106">
        <v>609088.49919056601</v>
      </c>
      <c r="P106">
        <v>239259.34177367599</v>
      </c>
      <c r="Q106">
        <v>94.530982971191406</v>
      </c>
      <c r="R106">
        <v>49.53</v>
      </c>
      <c r="S106">
        <v>35.915817255170602</v>
      </c>
      <c r="U106">
        <v>-13.6141827448293</v>
      </c>
      <c r="V106" t="s">
        <v>40</v>
      </c>
      <c r="W106">
        <v>8.5144607650899307</v>
      </c>
      <c r="X106">
        <v>59.492570272757803</v>
      </c>
      <c r="Y106">
        <v>1.64987689799398</v>
      </c>
      <c r="Z106">
        <v>609093.49373882695</v>
      </c>
      <c r="AA106">
        <v>239266.237462894</v>
      </c>
      <c r="AB106">
        <v>382.5</v>
      </c>
      <c r="AC106">
        <v>393.5</v>
      </c>
      <c r="AD106" t="s">
        <v>282</v>
      </c>
      <c r="AE106" t="s">
        <v>283</v>
      </c>
      <c r="AF106" t="s">
        <v>276</v>
      </c>
      <c r="AG106" s="2">
        <v>0.185956792579554</v>
      </c>
      <c r="AH106" s="2">
        <v>0.16616621234934301</v>
      </c>
      <c r="AI106" s="2">
        <v>-1.97905802302108E-2</v>
      </c>
      <c r="AJ106" s="2">
        <v>1.97905802302108E-2</v>
      </c>
      <c r="AK106" s="2">
        <v>0.10642569145057799</v>
      </c>
      <c r="AL106" s="2">
        <v>0.17278489499114999</v>
      </c>
      <c r="AM106" s="2">
        <v>0.17278489499114999</v>
      </c>
      <c r="AN106" t="s">
        <v>281</v>
      </c>
    </row>
    <row r="107" spans="1:41" x14ac:dyDescent="0.25">
      <c r="A107">
        <v>3</v>
      </c>
      <c r="B107">
        <v>11.7951807228915</v>
      </c>
      <c r="C107">
        <v>580</v>
      </c>
      <c r="D107">
        <v>498</v>
      </c>
      <c r="E107">
        <v>0.13203976161463901</v>
      </c>
      <c r="F107">
        <v>-0.21723516758917799</v>
      </c>
      <c r="G107">
        <v>11.517959615050801</v>
      </c>
      <c r="H107">
        <v>9</v>
      </c>
      <c r="I107">
        <v>442</v>
      </c>
      <c r="J107">
        <v>576</v>
      </c>
      <c r="K107">
        <v>584</v>
      </c>
      <c r="L107" t="s">
        <v>277</v>
      </c>
      <c r="M107">
        <v>609092.30482439895</v>
      </c>
      <c r="N107">
        <v>239268.095467657</v>
      </c>
      <c r="O107">
        <v>609098.51285029098</v>
      </c>
      <c r="P107">
        <v>239258.393725122</v>
      </c>
      <c r="Q107">
        <v>94.816482543945298</v>
      </c>
      <c r="R107">
        <v>319.82</v>
      </c>
      <c r="S107">
        <v>327.38532106843201</v>
      </c>
      <c r="U107">
        <v>7.56532106843229</v>
      </c>
      <c r="V107" t="s">
        <v>40</v>
      </c>
      <c r="W107">
        <v>9.3167156122515493</v>
      </c>
      <c r="X107">
        <v>51.976933540503701</v>
      </c>
      <c r="Y107">
        <v>1.65485980555157</v>
      </c>
      <c r="Z107">
        <v>609093.49126541999</v>
      </c>
      <c r="AA107">
        <v>239266.24132827099</v>
      </c>
      <c r="AB107">
        <v>575.5</v>
      </c>
      <c r="AC107">
        <v>584.5</v>
      </c>
      <c r="AD107" t="s">
        <v>285</v>
      </c>
      <c r="AE107" t="s">
        <v>275</v>
      </c>
      <c r="AF107" t="s">
        <v>276</v>
      </c>
      <c r="AG107" s="2">
        <v>0.185956792579554</v>
      </c>
      <c r="AH107" s="2">
        <v>0.16616621234934301</v>
      </c>
      <c r="AI107" s="2">
        <v>-1.97905802302108E-2</v>
      </c>
      <c r="AJ107" s="2">
        <v>1.97905802302108E-2</v>
      </c>
      <c r="AK107" s="2">
        <v>0.10642569145057799</v>
      </c>
      <c r="AL107" s="2">
        <v>0.16092590159958201</v>
      </c>
      <c r="AM107" s="2">
        <v>0.16092590159958201</v>
      </c>
      <c r="AN107" t="s">
        <v>284</v>
      </c>
    </row>
    <row r="108" spans="1:41" x14ac:dyDescent="0.25">
      <c r="A108">
        <v>3</v>
      </c>
      <c r="B108">
        <v>11.7951807228915</v>
      </c>
      <c r="C108">
        <v>580</v>
      </c>
      <c r="D108">
        <v>498</v>
      </c>
      <c r="E108">
        <v>0.13203976161463901</v>
      </c>
      <c r="F108">
        <v>-0.21723516758917799</v>
      </c>
      <c r="G108">
        <v>11.517959615050801</v>
      </c>
      <c r="H108">
        <v>9</v>
      </c>
      <c r="I108">
        <v>442</v>
      </c>
      <c r="J108">
        <v>576</v>
      </c>
      <c r="K108">
        <v>584</v>
      </c>
      <c r="L108" t="s">
        <v>277</v>
      </c>
      <c r="M108">
        <v>609092.30482439895</v>
      </c>
      <c r="N108">
        <v>239268.095467657</v>
      </c>
      <c r="O108">
        <v>609098.51285029098</v>
      </c>
      <c r="P108">
        <v>239258.393725122</v>
      </c>
      <c r="Q108">
        <v>94.816482543945298</v>
      </c>
      <c r="R108">
        <v>319.82</v>
      </c>
      <c r="S108">
        <v>327.38532106843201</v>
      </c>
      <c r="U108">
        <v>7.56532106843229</v>
      </c>
      <c r="V108" t="s">
        <v>40</v>
      </c>
      <c r="W108">
        <v>9.3121266164801693</v>
      </c>
      <c r="X108">
        <v>51.976933540503701</v>
      </c>
      <c r="Y108">
        <v>1.65485980555157</v>
      </c>
      <c r="Z108">
        <v>609093.49373882695</v>
      </c>
      <c r="AA108">
        <v>239266.237462894</v>
      </c>
      <c r="AB108">
        <v>575.5</v>
      </c>
      <c r="AC108">
        <v>584.5</v>
      </c>
      <c r="AD108" t="s">
        <v>285</v>
      </c>
      <c r="AE108" t="s">
        <v>283</v>
      </c>
      <c r="AF108" t="s">
        <v>276</v>
      </c>
      <c r="AG108" s="2">
        <v>0.185956792579554</v>
      </c>
      <c r="AH108" s="2">
        <v>0.16616621234934301</v>
      </c>
      <c r="AI108" s="2">
        <v>-1.97905802302108E-2</v>
      </c>
      <c r="AJ108" s="2">
        <v>1.97905802302108E-2</v>
      </c>
      <c r="AK108" s="2">
        <v>0.10642569145057799</v>
      </c>
      <c r="AL108" s="2">
        <v>0.160846636726349</v>
      </c>
      <c r="AM108" s="2">
        <v>0.160846636726349</v>
      </c>
      <c r="AN108" t="s">
        <v>284</v>
      </c>
    </row>
    <row r="109" spans="1:41" x14ac:dyDescent="0.25">
      <c r="A109">
        <v>0</v>
      </c>
      <c r="B109">
        <v>7.2779999999999996</v>
      </c>
      <c r="C109">
        <v>87</v>
      </c>
      <c r="D109">
        <v>590</v>
      </c>
      <c r="E109">
        <v>-0.69281409154048301</v>
      </c>
      <c r="F109">
        <v>-0.30022616940861102</v>
      </c>
      <c r="G109">
        <v>6.9524523457559901</v>
      </c>
      <c r="H109">
        <v>28</v>
      </c>
      <c r="I109">
        <v>521</v>
      </c>
      <c r="J109">
        <v>27</v>
      </c>
      <c r="K109">
        <v>157</v>
      </c>
      <c r="L109" t="s">
        <v>286</v>
      </c>
      <c r="M109">
        <v>609109.64828230196</v>
      </c>
      <c r="N109">
        <v>239264.25210273699</v>
      </c>
      <c r="O109">
        <v>609108.33185651805</v>
      </c>
      <c r="P109">
        <v>239257.42541856601</v>
      </c>
      <c r="Q109">
        <v>95.610626220703097</v>
      </c>
      <c r="R109">
        <v>50.61</v>
      </c>
      <c r="S109">
        <v>10.914676567540001</v>
      </c>
      <c r="U109">
        <v>-39.695323432459901</v>
      </c>
      <c r="V109" t="s">
        <v>40</v>
      </c>
      <c r="W109">
        <v>7.8458186587583603</v>
      </c>
      <c r="X109">
        <v>86.234940261813705</v>
      </c>
      <c r="Y109">
        <v>1.66872022744489</v>
      </c>
      <c r="Z109">
        <v>609109.81743850699</v>
      </c>
      <c r="AA109">
        <v>239265.12930827</v>
      </c>
      <c r="AB109">
        <v>73</v>
      </c>
      <c r="AC109">
        <v>101</v>
      </c>
      <c r="AD109" t="s">
        <v>288</v>
      </c>
      <c r="AE109" t="s">
        <v>289</v>
      </c>
      <c r="AF109" t="s">
        <v>290</v>
      </c>
      <c r="AG109" s="2">
        <v>0.98637950846545897</v>
      </c>
      <c r="AH109" s="2">
        <v>0.77895266298871801</v>
      </c>
      <c r="AI109" s="2">
        <v>-0.20742684547674001</v>
      </c>
      <c r="AJ109" s="2">
        <v>0.20742684547674001</v>
      </c>
      <c r="AK109" s="2">
        <v>0.210291113812209</v>
      </c>
      <c r="AL109" s="2">
        <v>0.25404493515222598</v>
      </c>
      <c r="AM109" s="2">
        <v>0.25404493515222598</v>
      </c>
      <c r="AN109" s="3" t="s">
        <v>287</v>
      </c>
      <c r="AO109" t="s">
        <v>790</v>
      </c>
    </row>
    <row r="110" spans="1:41" x14ac:dyDescent="0.25">
      <c r="A110">
        <v>0</v>
      </c>
      <c r="B110">
        <v>9.3595604395604397</v>
      </c>
      <c r="C110">
        <v>567</v>
      </c>
      <c r="D110">
        <v>545</v>
      </c>
      <c r="E110">
        <v>0.107011515687447</v>
      </c>
      <c r="F110">
        <v>-0.30302549649459698</v>
      </c>
      <c r="G110">
        <v>8.9331203597031799</v>
      </c>
      <c r="H110">
        <v>69</v>
      </c>
      <c r="I110">
        <v>470</v>
      </c>
      <c r="J110">
        <v>532</v>
      </c>
      <c r="K110">
        <v>600</v>
      </c>
      <c r="L110" t="s">
        <v>286</v>
      </c>
      <c r="M110">
        <v>609110.14968600904</v>
      </c>
      <c r="N110">
        <v>239266.17162547499</v>
      </c>
      <c r="O110">
        <v>609108.33185651805</v>
      </c>
      <c r="P110">
        <v>239257.42541856601</v>
      </c>
      <c r="Q110">
        <v>95.610626220703097</v>
      </c>
      <c r="R110">
        <v>5.61</v>
      </c>
      <c r="S110">
        <v>11.741308208188601</v>
      </c>
      <c r="U110">
        <v>6.13130820818869</v>
      </c>
      <c r="V110" t="s">
        <v>40</v>
      </c>
      <c r="W110">
        <v>7.7646391523573701</v>
      </c>
      <c r="X110">
        <v>85.408308621165105</v>
      </c>
      <c r="Y110">
        <v>1.66872022744489</v>
      </c>
      <c r="Z110">
        <v>609109.91190799698</v>
      </c>
      <c r="AA110">
        <v>239265.02759315501</v>
      </c>
      <c r="AB110">
        <v>532.5</v>
      </c>
      <c r="AC110">
        <v>601.5</v>
      </c>
      <c r="AD110" t="s">
        <v>292</v>
      </c>
      <c r="AE110" t="s">
        <v>293</v>
      </c>
      <c r="AF110" t="s">
        <v>290</v>
      </c>
      <c r="AG110" s="2">
        <v>0.98637950846545897</v>
      </c>
      <c r="AH110" s="2">
        <v>0.77895266298871801</v>
      </c>
      <c r="AI110" s="2">
        <v>-0.20742684547674001</v>
      </c>
      <c r="AJ110" s="2">
        <v>0.20742684547674001</v>
      </c>
      <c r="AK110" s="2">
        <v>0.210291113812209</v>
      </c>
      <c r="AL110" s="2">
        <v>1.0322340352388999</v>
      </c>
      <c r="AM110" s="2">
        <v>1.0322340352388999</v>
      </c>
      <c r="AN110" t="s">
        <v>291</v>
      </c>
    </row>
    <row r="111" spans="1:41" x14ac:dyDescent="0.25">
      <c r="A111">
        <v>0</v>
      </c>
      <c r="B111">
        <v>13.857021276595701</v>
      </c>
      <c r="C111">
        <v>465</v>
      </c>
      <c r="D111">
        <v>464</v>
      </c>
      <c r="E111">
        <v>-9.1540323669851001E-2</v>
      </c>
      <c r="F111">
        <v>-0.154358067721549</v>
      </c>
      <c r="G111">
        <v>13.692267235062699</v>
      </c>
      <c r="H111">
        <v>39</v>
      </c>
      <c r="I111">
        <v>426</v>
      </c>
      <c r="J111">
        <v>445</v>
      </c>
      <c r="K111">
        <v>483</v>
      </c>
      <c r="L111" t="s">
        <v>294</v>
      </c>
      <c r="M111">
        <v>609108.79396740801</v>
      </c>
      <c r="N111">
        <v>239266.23127759699</v>
      </c>
      <c r="O111">
        <v>609118.11193121795</v>
      </c>
      <c r="P111">
        <v>239256.19864422001</v>
      </c>
      <c r="Q111">
        <v>97.359619140625</v>
      </c>
      <c r="R111">
        <v>322.36</v>
      </c>
      <c r="S111">
        <v>317.11512579845601</v>
      </c>
      <c r="U111">
        <v>-5.2448742015439702</v>
      </c>
      <c r="V111" t="s">
        <v>40</v>
      </c>
      <c r="W111">
        <v>12.049511198570199</v>
      </c>
      <c r="X111">
        <v>39.965508969102103</v>
      </c>
      <c r="Y111">
        <v>1.69924591249159</v>
      </c>
      <c r="Z111">
        <v>609109.91190799698</v>
      </c>
      <c r="AA111">
        <v>239265.02759315501</v>
      </c>
      <c r="AB111">
        <v>445.5</v>
      </c>
      <c r="AC111">
        <v>484.5</v>
      </c>
      <c r="AD111" t="s">
        <v>296</v>
      </c>
      <c r="AE111" t="s">
        <v>293</v>
      </c>
      <c r="AF111" t="s">
        <v>290</v>
      </c>
      <c r="AG111" s="2">
        <v>0.98637950846545897</v>
      </c>
      <c r="AH111" s="2">
        <v>0.77895266298871801</v>
      </c>
      <c r="AI111" s="2">
        <v>-0.20742684547674001</v>
      </c>
      <c r="AJ111" s="2">
        <v>0.20742684547674001</v>
      </c>
      <c r="AK111" s="2">
        <v>0.210291113812209</v>
      </c>
      <c r="AL111" s="2">
        <v>0.90952667747162297</v>
      </c>
      <c r="AM111" s="2">
        <v>0.90952667747162297</v>
      </c>
      <c r="AN111" t="s">
        <v>295</v>
      </c>
    </row>
    <row r="112" spans="1:41" x14ac:dyDescent="0.25">
      <c r="A112">
        <v>0</v>
      </c>
      <c r="B112">
        <v>13.857021276595701</v>
      </c>
      <c r="C112">
        <v>465</v>
      </c>
      <c r="D112">
        <v>464</v>
      </c>
      <c r="E112">
        <v>-9.1540323669851001E-2</v>
      </c>
      <c r="F112">
        <v>-0.154358067721549</v>
      </c>
      <c r="G112">
        <v>13.692267235062699</v>
      </c>
      <c r="H112">
        <v>39</v>
      </c>
      <c r="I112">
        <v>426</v>
      </c>
      <c r="J112">
        <v>445</v>
      </c>
      <c r="K112">
        <v>483</v>
      </c>
      <c r="L112" t="s">
        <v>294</v>
      </c>
      <c r="M112">
        <v>609108.79396740801</v>
      </c>
      <c r="N112">
        <v>239266.23127759699</v>
      </c>
      <c r="O112">
        <v>609118.11193121795</v>
      </c>
      <c r="P112">
        <v>239256.19864422001</v>
      </c>
      <c r="Q112">
        <v>97.359619140625</v>
      </c>
      <c r="R112">
        <v>322.36</v>
      </c>
      <c r="S112">
        <v>317.11512579845601</v>
      </c>
      <c r="U112">
        <v>-5.2448742015439702</v>
      </c>
      <c r="V112" t="s">
        <v>40</v>
      </c>
      <c r="W112">
        <v>12.1883292421563</v>
      </c>
      <c r="X112">
        <v>39.965508969102103</v>
      </c>
      <c r="Y112">
        <v>1.69924591249159</v>
      </c>
      <c r="Z112">
        <v>609109.81743850699</v>
      </c>
      <c r="AA112">
        <v>239265.12930827</v>
      </c>
      <c r="AB112">
        <v>445.5</v>
      </c>
      <c r="AC112">
        <v>484.5</v>
      </c>
      <c r="AD112" t="s">
        <v>296</v>
      </c>
      <c r="AE112" t="s">
        <v>289</v>
      </c>
      <c r="AF112" t="s">
        <v>290</v>
      </c>
      <c r="AG112" s="2">
        <v>0.98637950846545897</v>
      </c>
      <c r="AH112" s="2">
        <v>0.77895266298871801</v>
      </c>
      <c r="AI112" s="2">
        <v>-0.20742684547674001</v>
      </c>
      <c r="AJ112" s="2">
        <v>0.20742684547674001</v>
      </c>
      <c r="AK112" s="2">
        <v>0.210291113812209</v>
      </c>
      <c r="AL112" s="2">
        <v>0.92000500409211505</v>
      </c>
      <c r="AM112" s="2">
        <v>0.92000500409211505</v>
      </c>
      <c r="AN112" t="s">
        <v>295</v>
      </c>
    </row>
    <row r="113" spans="1:40" x14ac:dyDescent="0.25">
      <c r="A113">
        <v>0</v>
      </c>
      <c r="B113">
        <v>10.511961722488</v>
      </c>
      <c r="C113">
        <v>303</v>
      </c>
      <c r="D113">
        <v>513</v>
      </c>
      <c r="E113">
        <v>-0.38755797278860199</v>
      </c>
      <c r="F113">
        <v>-0.229168980257172</v>
      </c>
      <c r="G113">
        <v>10.237131871712201</v>
      </c>
      <c r="H113">
        <v>33</v>
      </c>
      <c r="I113">
        <v>449</v>
      </c>
      <c r="J113">
        <v>287</v>
      </c>
      <c r="K113">
        <v>319</v>
      </c>
      <c r="L113" t="s">
        <v>297</v>
      </c>
      <c r="M113">
        <v>609125.23100072006</v>
      </c>
      <c r="N113">
        <v>239264.74036439499</v>
      </c>
      <c r="O113">
        <v>609127.79857354704</v>
      </c>
      <c r="P113">
        <v>239254.830448213</v>
      </c>
      <c r="Q113">
        <v>97.677673339843693</v>
      </c>
      <c r="R113">
        <v>7.68</v>
      </c>
      <c r="S113">
        <v>-14.5254361574329</v>
      </c>
      <c r="U113">
        <v>-22.205436157432899</v>
      </c>
      <c r="V113" t="s">
        <v>40</v>
      </c>
      <c r="W113">
        <v>9.1759521987212107</v>
      </c>
      <c r="X113">
        <v>112.187071813087</v>
      </c>
      <c r="Y113">
        <v>1.7047970054677599</v>
      </c>
      <c r="Z113">
        <v>609125.49715496297</v>
      </c>
      <c r="AA113">
        <v>239263.713103855</v>
      </c>
      <c r="AB113">
        <v>286.5</v>
      </c>
      <c r="AC113">
        <v>319.5</v>
      </c>
      <c r="AD113" t="s">
        <v>299</v>
      </c>
      <c r="AE113" t="s">
        <v>300</v>
      </c>
      <c r="AF113" t="s">
        <v>301</v>
      </c>
      <c r="AG113" s="2">
        <v>0.54170022186217803</v>
      </c>
      <c r="AH113" s="2">
        <v>0.50483560602229804</v>
      </c>
      <c r="AI113" s="2">
        <v>-3.6864615839879898E-2</v>
      </c>
      <c r="AJ113" s="2">
        <v>3.6864615839879898E-2</v>
      </c>
      <c r="AK113" s="2">
        <v>6.8053536535673101E-2</v>
      </c>
      <c r="AL113" s="2">
        <v>0.50681745548067303</v>
      </c>
      <c r="AM113" s="2">
        <v>0.50681745548067303</v>
      </c>
      <c r="AN113" t="s">
        <v>298</v>
      </c>
    </row>
    <row r="114" spans="1:40" x14ac:dyDescent="0.25">
      <c r="A114">
        <v>2</v>
      </c>
      <c r="B114">
        <v>19.008484848484802</v>
      </c>
      <c r="C114">
        <v>412</v>
      </c>
      <c r="D114">
        <v>445</v>
      </c>
      <c r="E114">
        <v>-0.192884312257975</v>
      </c>
      <c r="F114">
        <v>-0.116402612364906</v>
      </c>
      <c r="G114">
        <v>18.87985180986</v>
      </c>
      <c r="H114">
        <v>17</v>
      </c>
      <c r="I114">
        <v>415</v>
      </c>
      <c r="J114">
        <v>404</v>
      </c>
      <c r="K114">
        <v>420</v>
      </c>
      <c r="L114" t="s">
        <v>302</v>
      </c>
      <c r="M114">
        <v>609123.09300159896</v>
      </c>
      <c r="N114">
        <v>239265.75692380199</v>
      </c>
      <c r="O114">
        <v>609137.47744796402</v>
      </c>
      <c r="P114">
        <v>239253.52841174501</v>
      </c>
      <c r="Q114">
        <v>96.416496276855398</v>
      </c>
      <c r="R114">
        <v>321.42</v>
      </c>
      <c r="S114">
        <v>310.368542973334</v>
      </c>
      <c r="U114">
        <v>-11.0514570266654</v>
      </c>
      <c r="V114" t="s">
        <v>40</v>
      </c>
      <c r="W114">
        <v>15.724356067771801</v>
      </c>
      <c r="X114">
        <v>32.706907317680297</v>
      </c>
      <c r="Y114">
        <v>1.68278531326798</v>
      </c>
      <c r="Z114">
        <v>609125.49715496297</v>
      </c>
      <c r="AA114">
        <v>239263.713103855</v>
      </c>
      <c r="AB114">
        <v>403.5</v>
      </c>
      <c r="AC114">
        <v>420.5</v>
      </c>
      <c r="AD114" t="s">
        <v>304</v>
      </c>
      <c r="AE114" t="s">
        <v>300</v>
      </c>
      <c r="AF114" t="s">
        <v>301</v>
      </c>
      <c r="AG114" s="2">
        <v>0.54170022186217803</v>
      </c>
      <c r="AH114" s="2">
        <v>0.50483560602229804</v>
      </c>
      <c r="AI114" s="2">
        <v>-3.6864615839879898E-2</v>
      </c>
      <c r="AJ114" s="2">
        <v>3.6864615839879898E-2</v>
      </c>
      <c r="AK114" s="2">
        <v>6.8053536535673101E-2</v>
      </c>
      <c r="AL114" s="2">
        <v>0.50285375656392295</v>
      </c>
      <c r="AM114" s="2">
        <v>0.50285375656392295</v>
      </c>
      <c r="AN114" t="s">
        <v>303</v>
      </c>
    </row>
    <row r="115" spans="1:40" x14ac:dyDescent="0.25">
      <c r="A115">
        <v>0</v>
      </c>
      <c r="B115">
        <v>10.0685863874345</v>
      </c>
      <c r="C115">
        <v>131</v>
      </c>
      <c r="D115">
        <v>538</v>
      </c>
      <c r="E115">
        <v>-0.63974054989866402</v>
      </c>
      <c r="F115">
        <v>-0.236775668238738</v>
      </c>
      <c r="G115">
        <v>9.7876663479749002</v>
      </c>
      <c r="H115">
        <v>33</v>
      </c>
      <c r="I115">
        <v>462</v>
      </c>
      <c r="J115">
        <v>116</v>
      </c>
      <c r="K115">
        <v>148</v>
      </c>
      <c r="L115" t="s">
        <v>302</v>
      </c>
      <c r="M115">
        <v>609139.97197834204</v>
      </c>
      <c r="N115">
        <v>239262.99285735699</v>
      </c>
      <c r="O115">
        <v>609137.47744796402</v>
      </c>
      <c r="P115">
        <v>239253.52841174501</v>
      </c>
      <c r="Q115">
        <v>96.416496276855398</v>
      </c>
      <c r="R115">
        <v>51.42</v>
      </c>
      <c r="S115">
        <v>14.765566507428099</v>
      </c>
      <c r="U115">
        <v>-36.654433492571798</v>
      </c>
      <c r="V115" t="s">
        <v>40</v>
      </c>
      <c r="W115">
        <v>9.6369575105079299</v>
      </c>
      <c r="X115">
        <v>81.258666840510898</v>
      </c>
      <c r="Y115">
        <v>1.68278531326798</v>
      </c>
      <c r="Z115">
        <v>609139.93356798298</v>
      </c>
      <c r="AA115">
        <v>239262.84712541799</v>
      </c>
      <c r="AB115">
        <v>114.5</v>
      </c>
      <c r="AC115">
        <v>147.5</v>
      </c>
      <c r="AD115" t="s">
        <v>306</v>
      </c>
      <c r="AE115" t="s">
        <v>307</v>
      </c>
      <c r="AF115" t="s">
        <v>308</v>
      </c>
      <c r="AG115" s="2">
        <v>0.45276436454152202</v>
      </c>
      <c r="AH115" s="2">
        <v>0.405940383968448</v>
      </c>
      <c r="AI115" s="2">
        <v>-4.6823980573073298E-2</v>
      </c>
      <c r="AJ115" s="2">
        <v>4.6823980573073298E-2</v>
      </c>
      <c r="AK115" s="2">
        <v>0.103417990107256</v>
      </c>
      <c r="AL115" s="2">
        <v>0.39977357912315797</v>
      </c>
      <c r="AM115" s="2">
        <v>0.39977357912315797</v>
      </c>
      <c r="AN115" t="s">
        <v>305</v>
      </c>
    </row>
    <row r="116" spans="1:40" x14ac:dyDescent="0.25">
      <c r="A116">
        <v>0</v>
      </c>
      <c r="B116">
        <v>10.0685863874345</v>
      </c>
      <c r="C116">
        <v>131</v>
      </c>
      <c r="D116">
        <v>538</v>
      </c>
      <c r="E116">
        <v>-0.63974054989866402</v>
      </c>
      <c r="F116">
        <v>-0.236775668238738</v>
      </c>
      <c r="G116">
        <v>9.7876663479749002</v>
      </c>
      <c r="H116">
        <v>33</v>
      </c>
      <c r="I116">
        <v>462</v>
      </c>
      <c r="J116">
        <v>116</v>
      </c>
      <c r="K116">
        <v>148</v>
      </c>
      <c r="L116" t="s">
        <v>302</v>
      </c>
      <c r="M116">
        <v>609139.97197834204</v>
      </c>
      <c r="N116">
        <v>239262.99285735699</v>
      </c>
      <c r="O116">
        <v>609137.47744796402</v>
      </c>
      <c r="P116">
        <v>239253.52841174501</v>
      </c>
      <c r="Q116">
        <v>96.416496276855398</v>
      </c>
      <c r="R116">
        <v>51.42</v>
      </c>
      <c r="S116">
        <v>14.765566507428099</v>
      </c>
      <c r="U116">
        <v>-36.654433492571798</v>
      </c>
      <c r="V116" t="s">
        <v>40</v>
      </c>
      <c r="W116">
        <v>9.6507830202225602</v>
      </c>
      <c r="X116">
        <v>81.258666840510898</v>
      </c>
      <c r="Y116">
        <v>1.68278531326798</v>
      </c>
      <c r="Z116">
        <v>609139.93709161703</v>
      </c>
      <c r="AA116">
        <v>239262.86049436399</v>
      </c>
      <c r="AB116">
        <v>114.5</v>
      </c>
      <c r="AC116">
        <v>147.5</v>
      </c>
      <c r="AD116" t="s">
        <v>306</v>
      </c>
      <c r="AE116" t="s">
        <v>309</v>
      </c>
      <c r="AF116" t="s">
        <v>308</v>
      </c>
      <c r="AG116" s="2">
        <v>0.45276436454152202</v>
      </c>
      <c r="AH116" s="2">
        <v>0.405940383968448</v>
      </c>
      <c r="AI116" s="2">
        <v>-4.6823980573073298E-2</v>
      </c>
      <c r="AJ116" s="2">
        <v>4.6823980573073298E-2</v>
      </c>
      <c r="AK116" s="2">
        <v>0.103417990107256</v>
      </c>
      <c r="AL116" s="2">
        <v>0.40034710800878298</v>
      </c>
      <c r="AM116" s="2">
        <v>0.40034710800878298</v>
      </c>
      <c r="AN116" t="s">
        <v>305</v>
      </c>
    </row>
    <row r="117" spans="1:40" x14ac:dyDescent="0.25">
      <c r="A117">
        <v>0</v>
      </c>
      <c r="B117">
        <v>11.9013953488372</v>
      </c>
      <c r="C117">
        <v>588</v>
      </c>
      <c r="D117">
        <v>510</v>
      </c>
      <c r="E117">
        <v>0.14736148108865199</v>
      </c>
      <c r="F117">
        <v>-0.23878239998317199</v>
      </c>
      <c r="G117">
        <v>11.563713267701701</v>
      </c>
      <c r="H117">
        <v>22</v>
      </c>
      <c r="I117">
        <v>448</v>
      </c>
      <c r="J117">
        <v>578</v>
      </c>
      <c r="K117">
        <v>599</v>
      </c>
      <c r="L117" t="s">
        <v>302</v>
      </c>
      <c r="M117">
        <v>609140.44367804797</v>
      </c>
      <c r="N117">
        <v>239264.70521556499</v>
      </c>
      <c r="O117">
        <v>609137.47744796402</v>
      </c>
      <c r="P117">
        <v>239253.52841174501</v>
      </c>
      <c r="Q117">
        <v>96.416496276855398</v>
      </c>
      <c r="R117">
        <v>6.42</v>
      </c>
      <c r="S117">
        <v>14.8631909291766</v>
      </c>
      <c r="U117">
        <v>8.4431909291766303</v>
      </c>
      <c r="V117" t="s">
        <v>40</v>
      </c>
      <c r="W117">
        <v>9.63996427998344</v>
      </c>
      <c r="X117">
        <v>97.201555273522402</v>
      </c>
      <c r="Y117">
        <v>1.68278531326798</v>
      </c>
      <c r="Z117">
        <v>609139.95021353697</v>
      </c>
      <c r="AA117">
        <v>239262.845833156</v>
      </c>
      <c r="AB117">
        <v>577</v>
      </c>
      <c r="AC117">
        <v>599</v>
      </c>
      <c r="AD117" t="s">
        <v>311</v>
      </c>
      <c r="AE117" t="s">
        <v>312</v>
      </c>
      <c r="AF117" t="s">
        <v>308</v>
      </c>
      <c r="AG117" s="2">
        <v>0.45276436454152202</v>
      </c>
      <c r="AH117" s="2">
        <v>0.405940383968448</v>
      </c>
      <c r="AI117" s="2">
        <v>-4.6823980573073298E-2</v>
      </c>
      <c r="AJ117" s="2">
        <v>4.6823980573073298E-2</v>
      </c>
      <c r="AK117" s="2">
        <v>0.103417990107256</v>
      </c>
      <c r="AL117" s="2">
        <v>0.40520166621105003</v>
      </c>
      <c r="AM117" s="2">
        <v>0.40520166621105003</v>
      </c>
      <c r="AN117" t="s">
        <v>310</v>
      </c>
    </row>
    <row r="118" spans="1:40" x14ac:dyDescent="0.25">
      <c r="A118">
        <v>0</v>
      </c>
      <c r="B118">
        <v>12.701030927834999</v>
      </c>
      <c r="C118">
        <v>82</v>
      </c>
      <c r="D118">
        <v>497</v>
      </c>
      <c r="E118">
        <v>-0.69856820768094996</v>
      </c>
      <c r="F118">
        <v>-0.167424366900086</v>
      </c>
      <c r="G118">
        <v>12.5234355744113</v>
      </c>
      <c r="H118">
        <v>27</v>
      </c>
      <c r="I118">
        <v>441</v>
      </c>
      <c r="J118">
        <v>69</v>
      </c>
      <c r="K118">
        <v>95</v>
      </c>
      <c r="L118" t="s">
        <v>313</v>
      </c>
      <c r="M118">
        <v>609139.984844469</v>
      </c>
      <c r="N118">
        <v>239262.77371792801</v>
      </c>
      <c r="O118">
        <v>609147.156351179</v>
      </c>
      <c r="P118">
        <v>239252.50697890899</v>
      </c>
      <c r="Q118">
        <v>95.094718933105398</v>
      </c>
      <c r="R118">
        <v>5.09</v>
      </c>
      <c r="S118">
        <v>-34.935010002136799</v>
      </c>
      <c r="U118">
        <v>-40.025010002136803</v>
      </c>
      <c r="V118" t="s">
        <v>40</v>
      </c>
      <c r="W118">
        <v>12.6129785112426</v>
      </c>
      <c r="X118">
        <v>49.040756649924099</v>
      </c>
      <c r="Y118">
        <v>1.6597159466412801</v>
      </c>
      <c r="Z118">
        <v>609139.93356798298</v>
      </c>
      <c r="AA118">
        <v>239262.84712541799</v>
      </c>
      <c r="AB118">
        <v>68.5</v>
      </c>
      <c r="AC118">
        <v>95.5</v>
      </c>
      <c r="AD118" t="s">
        <v>315</v>
      </c>
      <c r="AE118" t="s">
        <v>307</v>
      </c>
      <c r="AF118" t="s">
        <v>308</v>
      </c>
      <c r="AG118" s="2">
        <v>0.45276436454152202</v>
      </c>
      <c r="AH118" s="2">
        <v>0.405940383968448</v>
      </c>
      <c r="AI118" s="2">
        <v>-4.6823980573073298E-2</v>
      </c>
      <c r="AJ118" s="2">
        <v>4.6823980573073298E-2</v>
      </c>
      <c r="AK118" s="2">
        <v>0.103417990107256</v>
      </c>
      <c r="AL118" s="2">
        <v>0.39005190794103201</v>
      </c>
      <c r="AM118" s="2">
        <v>0.39005190794103201</v>
      </c>
      <c r="AN118" t="s">
        <v>314</v>
      </c>
    </row>
    <row r="119" spans="1:40" x14ac:dyDescent="0.25">
      <c r="A119">
        <v>0</v>
      </c>
      <c r="B119">
        <v>15.2068571428571</v>
      </c>
      <c r="C119">
        <v>557</v>
      </c>
      <c r="D119">
        <v>469</v>
      </c>
      <c r="E119">
        <v>8.7665356782254997E-2</v>
      </c>
      <c r="F119">
        <v>-0.16389467606574401</v>
      </c>
      <c r="G119">
        <v>15.0030746848532</v>
      </c>
      <c r="H119">
        <v>17</v>
      </c>
      <c r="I119">
        <v>428</v>
      </c>
      <c r="J119">
        <v>549</v>
      </c>
      <c r="K119">
        <v>565</v>
      </c>
      <c r="L119" t="s">
        <v>313</v>
      </c>
      <c r="M119">
        <v>609138.57516484603</v>
      </c>
      <c r="N119">
        <v>239264.81370435099</v>
      </c>
      <c r="O119">
        <v>609147.156351179</v>
      </c>
      <c r="P119">
        <v>239252.50697890899</v>
      </c>
      <c r="Q119">
        <v>95.094718933105398</v>
      </c>
      <c r="R119">
        <v>320.08999999999997</v>
      </c>
      <c r="S119">
        <v>325.11285495313098</v>
      </c>
      <c r="U119">
        <v>5.0228549531317999</v>
      </c>
      <c r="V119" t="s">
        <v>40</v>
      </c>
      <c r="W119">
        <v>12.6219250079142</v>
      </c>
      <c r="X119">
        <v>49.088621605192699</v>
      </c>
      <c r="Y119">
        <v>1.6597159466412801</v>
      </c>
      <c r="Z119">
        <v>609139.93709161703</v>
      </c>
      <c r="AA119">
        <v>239262.86049436399</v>
      </c>
      <c r="AB119">
        <v>548.5</v>
      </c>
      <c r="AC119">
        <v>565.5</v>
      </c>
      <c r="AD119" t="s">
        <v>317</v>
      </c>
      <c r="AE119" t="s">
        <v>309</v>
      </c>
      <c r="AF119" t="s">
        <v>308</v>
      </c>
      <c r="AG119" s="2">
        <v>0.45276436454152202</v>
      </c>
      <c r="AH119" s="2">
        <v>0.405940383968448</v>
      </c>
      <c r="AI119" s="2">
        <v>-4.6823980573073298E-2</v>
      </c>
      <c r="AJ119" s="2">
        <v>4.6823980573073298E-2</v>
      </c>
      <c r="AK119" s="2">
        <v>0.103417990107256</v>
      </c>
      <c r="AL119" s="2">
        <v>0.41581926781256101</v>
      </c>
      <c r="AM119" s="2">
        <v>0.41581926781256101</v>
      </c>
      <c r="AN119" t="s">
        <v>316</v>
      </c>
    </row>
    <row r="120" spans="1:40" x14ac:dyDescent="0.25">
      <c r="A120">
        <v>0</v>
      </c>
      <c r="B120">
        <v>15.685365853658499</v>
      </c>
      <c r="C120">
        <v>547</v>
      </c>
      <c r="D120">
        <v>471</v>
      </c>
      <c r="E120">
        <v>6.8253191345011996E-2</v>
      </c>
      <c r="F120">
        <v>-0.16792966652904601</v>
      </c>
      <c r="G120">
        <v>15.4647185306001</v>
      </c>
      <c r="H120">
        <v>15</v>
      </c>
      <c r="I120">
        <v>428</v>
      </c>
      <c r="J120">
        <v>540</v>
      </c>
      <c r="K120">
        <v>554</v>
      </c>
      <c r="L120" t="s">
        <v>297</v>
      </c>
      <c r="M120">
        <v>609140.70786688104</v>
      </c>
      <c r="N120">
        <v>239263.34559147799</v>
      </c>
      <c r="O120">
        <v>609127.79857354704</v>
      </c>
      <c r="P120">
        <v>239254.830448213</v>
      </c>
      <c r="Q120">
        <v>97.677673339843693</v>
      </c>
      <c r="R120">
        <v>52.68</v>
      </c>
      <c r="S120">
        <v>56.590619802368003</v>
      </c>
      <c r="U120">
        <v>3.9106198023680201</v>
      </c>
      <c r="V120" t="s">
        <v>40</v>
      </c>
      <c r="W120">
        <v>14.557085911222201</v>
      </c>
      <c r="X120">
        <v>41.071015853286099</v>
      </c>
      <c r="Y120">
        <v>1.7047970054677599</v>
      </c>
      <c r="Z120">
        <v>609139.95021353697</v>
      </c>
      <c r="AA120">
        <v>239262.845833156</v>
      </c>
      <c r="AB120">
        <v>539.5</v>
      </c>
      <c r="AC120">
        <v>554.5</v>
      </c>
      <c r="AD120" t="s">
        <v>319</v>
      </c>
      <c r="AE120" t="s">
        <v>312</v>
      </c>
      <c r="AF120" t="s">
        <v>308</v>
      </c>
      <c r="AG120" s="2">
        <v>0.45276436454152202</v>
      </c>
      <c r="AH120" s="2">
        <v>0.405940383968448</v>
      </c>
      <c r="AI120" s="2">
        <v>-4.6823980573073298E-2</v>
      </c>
      <c r="AJ120" s="2">
        <v>4.6823980573073298E-2</v>
      </c>
      <c r="AK120" s="2">
        <v>0.103417990107256</v>
      </c>
      <c r="AL120" s="2">
        <v>0.42444877471410802</v>
      </c>
      <c r="AM120" s="2">
        <v>0.42444877471410802</v>
      </c>
      <c r="AN120" t="s">
        <v>318</v>
      </c>
    </row>
    <row r="121" spans="1:40" x14ac:dyDescent="0.25">
      <c r="A121">
        <v>1</v>
      </c>
      <c r="B121">
        <v>10.779824561403499</v>
      </c>
      <c r="C121">
        <v>799</v>
      </c>
      <c r="D121">
        <v>511</v>
      </c>
      <c r="E121">
        <v>0.51090454260864004</v>
      </c>
      <c r="F121">
        <v>-0.21308710169675099</v>
      </c>
      <c r="G121">
        <v>10.5360142339789</v>
      </c>
      <c r="H121">
        <v>18</v>
      </c>
      <c r="I121">
        <v>448</v>
      </c>
      <c r="J121">
        <v>791</v>
      </c>
      <c r="K121">
        <v>808</v>
      </c>
      <c r="L121" t="s">
        <v>320</v>
      </c>
      <c r="M121">
        <v>609154.64759151905</v>
      </c>
      <c r="N121">
        <v>239262.02342698001</v>
      </c>
      <c r="O121">
        <v>609156.84306691994</v>
      </c>
      <c r="P121">
        <v>239251.71869584799</v>
      </c>
      <c r="Q121">
        <v>93.699317932128906</v>
      </c>
      <c r="R121">
        <v>318.7</v>
      </c>
      <c r="S121">
        <v>347.97267402553598</v>
      </c>
      <c r="U121">
        <v>29.272674025536801</v>
      </c>
      <c r="V121" t="s">
        <v>40</v>
      </c>
      <c r="W121">
        <v>9.9644832383732602</v>
      </c>
      <c r="X121">
        <v>73.320324557969798</v>
      </c>
      <c r="Y121">
        <v>1.6353616047886099</v>
      </c>
      <c r="Z121">
        <v>609154.76668610401</v>
      </c>
      <c r="AA121">
        <v>239261.464442044</v>
      </c>
      <c r="AB121">
        <v>790</v>
      </c>
      <c r="AC121">
        <v>808</v>
      </c>
      <c r="AD121" t="s">
        <v>322</v>
      </c>
      <c r="AE121" t="s">
        <v>323</v>
      </c>
      <c r="AF121" t="s">
        <v>324</v>
      </c>
      <c r="AG121" s="2">
        <v>0.29106280577669302</v>
      </c>
      <c r="AH121" s="2">
        <v>0.26715006560600701</v>
      </c>
      <c r="AI121" s="2">
        <v>-2.3912740170685599E-2</v>
      </c>
      <c r="AJ121" s="2">
        <v>2.3912740170685599E-2</v>
      </c>
      <c r="AK121" s="2">
        <v>8.2156633194252301E-2</v>
      </c>
      <c r="AL121" s="2">
        <v>0.26654908323327697</v>
      </c>
      <c r="AM121" s="2">
        <v>0.26654908323327697</v>
      </c>
      <c r="AN121" t="s">
        <v>321</v>
      </c>
    </row>
    <row r="122" spans="1:40" x14ac:dyDescent="0.25">
      <c r="A122">
        <v>1</v>
      </c>
      <c r="B122">
        <v>10.779824561403499</v>
      </c>
      <c r="C122">
        <v>799</v>
      </c>
      <c r="D122">
        <v>511</v>
      </c>
      <c r="E122">
        <v>0.51090454260864004</v>
      </c>
      <c r="F122">
        <v>-0.21308710169675099</v>
      </c>
      <c r="G122">
        <v>10.5360142339789</v>
      </c>
      <c r="H122">
        <v>18</v>
      </c>
      <c r="I122">
        <v>448</v>
      </c>
      <c r="J122">
        <v>791</v>
      </c>
      <c r="K122">
        <v>808</v>
      </c>
      <c r="L122" t="s">
        <v>320</v>
      </c>
      <c r="M122">
        <v>609154.64759151905</v>
      </c>
      <c r="N122">
        <v>239262.02342698001</v>
      </c>
      <c r="O122">
        <v>609156.84306691994</v>
      </c>
      <c r="P122">
        <v>239251.71869584799</v>
      </c>
      <c r="Q122">
        <v>93.699317932128906</v>
      </c>
      <c r="R122">
        <v>318.7</v>
      </c>
      <c r="S122">
        <v>347.97267402553598</v>
      </c>
      <c r="U122">
        <v>29.272674025536801</v>
      </c>
      <c r="V122" t="s">
        <v>40</v>
      </c>
      <c r="W122">
        <v>9.9962860632074708</v>
      </c>
      <c r="X122">
        <v>73.320324557969798</v>
      </c>
      <c r="Y122">
        <v>1.6353616047886099</v>
      </c>
      <c r="Z122">
        <v>609154.76005908998</v>
      </c>
      <c r="AA122">
        <v>239261.49554674301</v>
      </c>
      <c r="AB122">
        <v>790</v>
      </c>
      <c r="AC122">
        <v>808</v>
      </c>
      <c r="AD122" t="s">
        <v>322</v>
      </c>
      <c r="AE122" t="s">
        <v>325</v>
      </c>
      <c r="AF122" t="s">
        <v>324</v>
      </c>
      <c r="AG122" s="2">
        <v>0.29106280577669302</v>
      </c>
      <c r="AH122" s="2">
        <v>0.26715006560600701</v>
      </c>
      <c r="AI122" s="2">
        <v>-2.3912740170685599E-2</v>
      </c>
      <c r="AJ122" s="2">
        <v>2.3912740170685599E-2</v>
      </c>
      <c r="AK122" s="2">
        <v>8.2156633194252301E-2</v>
      </c>
      <c r="AL122" s="2">
        <v>0.267399806105803</v>
      </c>
      <c r="AM122" s="2">
        <v>0.267399806105803</v>
      </c>
      <c r="AN122" t="s">
        <v>321</v>
      </c>
    </row>
    <row r="123" spans="1:40" x14ac:dyDescent="0.25">
      <c r="A123">
        <v>0</v>
      </c>
      <c r="B123">
        <v>11.2457831325301</v>
      </c>
      <c r="C123">
        <v>367</v>
      </c>
      <c r="D123">
        <v>496</v>
      </c>
      <c r="E123">
        <v>-0.27597648300909799</v>
      </c>
      <c r="F123">
        <v>-0.20744460561890599</v>
      </c>
      <c r="G123">
        <v>11.004678244167399</v>
      </c>
      <c r="H123">
        <v>16</v>
      </c>
      <c r="I123">
        <v>442</v>
      </c>
      <c r="J123">
        <v>359</v>
      </c>
      <c r="K123">
        <v>374</v>
      </c>
      <c r="L123" t="s">
        <v>320</v>
      </c>
      <c r="M123">
        <v>609154.53397449094</v>
      </c>
      <c r="N123">
        <v>239262.47839079701</v>
      </c>
      <c r="O123">
        <v>609156.84306691994</v>
      </c>
      <c r="P123">
        <v>239251.71869584799</v>
      </c>
      <c r="Q123">
        <v>93.699317932128906</v>
      </c>
      <c r="R123">
        <v>3.7</v>
      </c>
      <c r="S123">
        <v>-12.112287721285201</v>
      </c>
      <c r="U123">
        <v>-15.8122877212852</v>
      </c>
      <c r="V123" t="s">
        <v>40</v>
      </c>
      <c r="W123">
        <v>9.9848354900246505</v>
      </c>
      <c r="X123">
        <v>73.235362811147795</v>
      </c>
      <c r="Y123">
        <v>1.6353616047886099</v>
      </c>
      <c r="Z123">
        <v>609154.74796631595</v>
      </c>
      <c r="AA123">
        <v>239261.48125151801</v>
      </c>
      <c r="AB123">
        <v>359</v>
      </c>
      <c r="AC123">
        <v>375</v>
      </c>
      <c r="AD123" t="s">
        <v>327</v>
      </c>
      <c r="AE123" t="s">
        <v>328</v>
      </c>
      <c r="AF123" t="s">
        <v>324</v>
      </c>
      <c r="AG123" s="2">
        <v>0.29106280577669302</v>
      </c>
      <c r="AH123" s="2">
        <v>0.26715006560600701</v>
      </c>
      <c r="AI123" s="2">
        <v>-2.3912740170685599E-2</v>
      </c>
      <c r="AJ123" s="2">
        <v>2.3912740170685599E-2</v>
      </c>
      <c r="AK123" s="2">
        <v>8.2156633194252301E-2</v>
      </c>
      <c r="AL123" s="2">
        <v>0.28883312955988999</v>
      </c>
      <c r="AM123" s="2">
        <v>0.28883312955988999</v>
      </c>
      <c r="AN123" t="s">
        <v>326</v>
      </c>
    </row>
    <row r="124" spans="1:40" x14ac:dyDescent="0.25">
      <c r="A124">
        <v>1</v>
      </c>
      <c r="B124">
        <v>12.222641509433901</v>
      </c>
      <c r="C124">
        <v>874</v>
      </c>
      <c r="D124">
        <v>500</v>
      </c>
      <c r="E124">
        <v>0.61542935275310495</v>
      </c>
      <c r="F124">
        <v>-0.18292605493195799</v>
      </c>
      <c r="G124">
        <v>12.0187144536788</v>
      </c>
      <c r="H124">
        <v>16</v>
      </c>
      <c r="I124">
        <v>443</v>
      </c>
      <c r="J124">
        <v>867</v>
      </c>
      <c r="K124">
        <v>882</v>
      </c>
      <c r="L124" t="s">
        <v>313</v>
      </c>
      <c r="M124">
        <v>609154.93816950195</v>
      </c>
      <c r="N124">
        <v>239261.666280231</v>
      </c>
      <c r="O124">
        <v>609147.156351179</v>
      </c>
      <c r="P124">
        <v>239252.50697890899</v>
      </c>
      <c r="Q124">
        <v>95.094718933105398</v>
      </c>
      <c r="R124">
        <v>5.09</v>
      </c>
      <c r="S124">
        <v>40.351504501220802</v>
      </c>
      <c r="U124">
        <v>35.261504501220799</v>
      </c>
      <c r="V124" t="s">
        <v>40</v>
      </c>
      <c r="W124">
        <v>11.753865044418699</v>
      </c>
      <c r="X124">
        <v>54.300844966346098</v>
      </c>
      <c r="Y124">
        <v>1.6597159466412801</v>
      </c>
      <c r="Z124">
        <v>609154.76668610401</v>
      </c>
      <c r="AA124">
        <v>239261.464442044</v>
      </c>
      <c r="AB124">
        <v>866</v>
      </c>
      <c r="AC124">
        <v>882</v>
      </c>
      <c r="AD124" t="s">
        <v>315</v>
      </c>
      <c r="AE124" t="s">
        <v>323</v>
      </c>
      <c r="AF124" t="s">
        <v>324</v>
      </c>
      <c r="AG124" s="2">
        <v>0.29106280577669302</v>
      </c>
      <c r="AH124" s="2">
        <v>0.26715006560600701</v>
      </c>
      <c r="AI124" s="2">
        <v>-2.3912740170685599E-2</v>
      </c>
      <c r="AJ124" s="2">
        <v>2.3912740170685599E-2</v>
      </c>
      <c r="AK124" s="2">
        <v>8.2156633194252301E-2</v>
      </c>
      <c r="AL124" s="2">
        <v>0.24488962180754301</v>
      </c>
      <c r="AM124" s="2">
        <v>0.24488962180754301</v>
      </c>
      <c r="AN124" t="s">
        <v>314</v>
      </c>
    </row>
    <row r="125" spans="1:40" x14ac:dyDescent="0.25">
      <c r="A125">
        <v>3</v>
      </c>
      <c r="B125">
        <v>13.0676691729323</v>
      </c>
      <c r="C125">
        <v>423</v>
      </c>
      <c r="D125">
        <v>480</v>
      </c>
      <c r="E125">
        <v>-0.172108387882836</v>
      </c>
      <c r="F125">
        <v>-0.182670544962037</v>
      </c>
      <c r="G125">
        <v>12.850250319565101</v>
      </c>
      <c r="H125">
        <v>12</v>
      </c>
      <c r="I125">
        <v>433</v>
      </c>
      <c r="J125">
        <v>418</v>
      </c>
      <c r="K125">
        <v>429</v>
      </c>
      <c r="L125" t="s">
        <v>313</v>
      </c>
      <c r="M125">
        <v>609155.455596352</v>
      </c>
      <c r="N125">
        <v>239262.31776189699</v>
      </c>
      <c r="O125">
        <v>609147.156351179</v>
      </c>
      <c r="P125">
        <v>239252.50697890899</v>
      </c>
      <c r="Q125">
        <v>95.094718933105398</v>
      </c>
      <c r="R125">
        <v>50.09</v>
      </c>
      <c r="S125">
        <v>40.228915755513</v>
      </c>
      <c r="U125">
        <v>-9.8610842444869906</v>
      </c>
      <c r="V125" t="s">
        <v>40</v>
      </c>
      <c r="W125">
        <v>11.754581628300199</v>
      </c>
      <c r="X125">
        <v>54.423433712053999</v>
      </c>
      <c r="Y125">
        <v>1.6597159466412801</v>
      </c>
      <c r="Z125">
        <v>609154.74796631595</v>
      </c>
      <c r="AA125">
        <v>239261.48125151801</v>
      </c>
      <c r="AB125">
        <v>417</v>
      </c>
      <c r="AC125">
        <v>429</v>
      </c>
      <c r="AD125" t="s">
        <v>330</v>
      </c>
      <c r="AE125" t="s">
        <v>328</v>
      </c>
      <c r="AF125" t="s">
        <v>324</v>
      </c>
      <c r="AG125" s="2">
        <v>0.29106280577669302</v>
      </c>
      <c r="AH125" s="2">
        <v>0.26715006560600701</v>
      </c>
      <c r="AI125" s="2">
        <v>-2.3912740170685599E-2</v>
      </c>
      <c r="AJ125" s="2">
        <v>2.3912740170685599E-2</v>
      </c>
      <c r="AK125" s="2">
        <v>8.2156633194252301E-2</v>
      </c>
      <c r="AL125" s="2">
        <v>0.267401403035189</v>
      </c>
      <c r="AM125" s="2">
        <v>0.267401403035189</v>
      </c>
      <c r="AN125" t="s">
        <v>329</v>
      </c>
    </row>
    <row r="126" spans="1:40" x14ac:dyDescent="0.25">
      <c r="A126">
        <v>3</v>
      </c>
      <c r="B126">
        <v>13.0676691729323</v>
      </c>
      <c r="C126">
        <v>423</v>
      </c>
      <c r="D126">
        <v>480</v>
      </c>
      <c r="E126">
        <v>-0.172108387882836</v>
      </c>
      <c r="F126">
        <v>-0.182670544962037</v>
      </c>
      <c r="G126">
        <v>12.850250319565101</v>
      </c>
      <c r="H126">
        <v>12</v>
      </c>
      <c r="I126">
        <v>433</v>
      </c>
      <c r="J126">
        <v>418</v>
      </c>
      <c r="K126">
        <v>429</v>
      </c>
      <c r="L126" t="s">
        <v>313</v>
      </c>
      <c r="M126">
        <v>609155.455596352</v>
      </c>
      <c r="N126">
        <v>239262.31776189699</v>
      </c>
      <c r="O126">
        <v>609147.156351179</v>
      </c>
      <c r="P126">
        <v>239252.50697890899</v>
      </c>
      <c r="Q126">
        <v>95.094718933105398</v>
      </c>
      <c r="R126">
        <v>50.09</v>
      </c>
      <c r="S126">
        <v>40.228915755513</v>
      </c>
      <c r="U126">
        <v>-9.8610842444869906</v>
      </c>
      <c r="V126" t="s">
        <v>40</v>
      </c>
      <c r="W126">
        <v>11.7733056404722</v>
      </c>
      <c r="X126">
        <v>54.423433712053999</v>
      </c>
      <c r="Y126">
        <v>1.6597159466412801</v>
      </c>
      <c r="Z126">
        <v>609154.76005908998</v>
      </c>
      <c r="AA126">
        <v>239261.49554674301</v>
      </c>
      <c r="AB126">
        <v>417</v>
      </c>
      <c r="AC126">
        <v>429</v>
      </c>
      <c r="AD126" t="s">
        <v>330</v>
      </c>
      <c r="AE126" t="s">
        <v>325</v>
      </c>
      <c r="AF126" t="s">
        <v>324</v>
      </c>
      <c r="AG126" s="2">
        <v>0.29106280577669302</v>
      </c>
      <c r="AH126" s="2">
        <v>0.26715006560600701</v>
      </c>
      <c r="AI126" s="2">
        <v>-2.3912740170685599E-2</v>
      </c>
      <c r="AJ126" s="2">
        <v>2.3912740170685599E-2</v>
      </c>
      <c r="AK126" s="2">
        <v>8.2156633194252301E-2</v>
      </c>
      <c r="AL126" s="2">
        <v>0.26782734989434198</v>
      </c>
      <c r="AM126" s="2">
        <v>0.26782734989434198</v>
      </c>
      <c r="AN126" t="s">
        <v>329</v>
      </c>
    </row>
    <row r="127" spans="1:40" x14ac:dyDescent="0.25">
      <c r="A127">
        <v>0</v>
      </c>
      <c r="B127">
        <v>11.1834645669291</v>
      </c>
      <c r="C127">
        <v>169</v>
      </c>
      <c r="D127">
        <v>514</v>
      </c>
      <c r="E127">
        <v>-0.59025282477206698</v>
      </c>
      <c r="F127">
        <v>-0.20789740462252099</v>
      </c>
      <c r="G127">
        <v>10.9426516879443</v>
      </c>
      <c r="H127">
        <v>55</v>
      </c>
      <c r="I127">
        <v>450</v>
      </c>
      <c r="J127">
        <v>143</v>
      </c>
      <c r="K127">
        <v>197</v>
      </c>
      <c r="L127" t="s">
        <v>331</v>
      </c>
      <c r="M127">
        <v>609189.41446778295</v>
      </c>
      <c r="N127">
        <v>239258.87644562699</v>
      </c>
      <c r="O127">
        <v>609194.63232415996</v>
      </c>
      <c r="P127">
        <v>239249.25794258399</v>
      </c>
      <c r="Q127">
        <v>95.336563110351506</v>
      </c>
      <c r="R127">
        <v>5.34</v>
      </c>
      <c r="S127">
        <v>-28.478995705114301</v>
      </c>
      <c r="U127">
        <v>-33.818995705114297</v>
      </c>
      <c r="V127" t="s">
        <v>40</v>
      </c>
      <c r="W127">
        <v>10.638270130195499</v>
      </c>
      <c r="X127">
        <v>56.521958261952797</v>
      </c>
      <c r="Y127">
        <v>1.663936923811</v>
      </c>
      <c r="Z127">
        <v>609189.559608037</v>
      </c>
      <c r="AA127">
        <v>239258.60889668</v>
      </c>
      <c r="AB127">
        <v>141.5</v>
      </c>
      <c r="AC127">
        <v>196.5</v>
      </c>
      <c r="AD127" t="s">
        <v>333</v>
      </c>
      <c r="AE127" t="s">
        <v>334</v>
      </c>
      <c r="AF127" t="s">
        <v>335</v>
      </c>
      <c r="AG127" s="2">
        <v>0.76808240413293905</v>
      </c>
      <c r="AH127" s="2">
        <v>0.78075535507826099</v>
      </c>
      <c r="AI127" s="2">
        <v>1.26729509453228E-2</v>
      </c>
      <c r="AJ127" s="2">
        <v>1.26729509453228E-2</v>
      </c>
      <c r="AK127" s="2">
        <v>1.64994678658585E-2</v>
      </c>
      <c r="AL127" s="2">
        <v>0.78872516324546404</v>
      </c>
      <c r="AM127" s="2">
        <v>0.78872516324546404</v>
      </c>
      <c r="AN127" t="s">
        <v>332</v>
      </c>
    </row>
    <row r="128" spans="1:40" x14ac:dyDescent="0.25">
      <c r="A128">
        <v>1</v>
      </c>
      <c r="B128">
        <v>12.903448275862001</v>
      </c>
      <c r="C128">
        <v>615</v>
      </c>
      <c r="D128">
        <v>497</v>
      </c>
      <c r="E128">
        <v>0.19852210837819001</v>
      </c>
      <c r="F128">
        <v>-0.21308365677274099</v>
      </c>
      <c r="G128">
        <v>12.611616753356399</v>
      </c>
      <c r="H128">
        <v>41</v>
      </c>
      <c r="I128">
        <v>442</v>
      </c>
      <c r="J128">
        <v>595</v>
      </c>
      <c r="K128">
        <v>635</v>
      </c>
      <c r="L128" t="s">
        <v>331</v>
      </c>
      <c r="M128">
        <v>609188.65611165296</v>
      </c>
      <c r="N128">
        <v>239260.36369610199</v>
      </c>
      <c r="O128">
        <v>609194.63232415996</v>
      </c>
      <c r="P128">
        <v>239249.25794258399</v>
      </c>
      <c r="Q128">
        <v>95.336563110351506</v>
      </c>
      <c r="R128">
        <v>320.33999999999997</v>
      </c>
      <c r="S128">
        <v>331.71447895010903</v>
      </c>
      <c r="U128">
        <v>11.374478950108999</v>
      </c>
      <c r="V128" t="s">
        <v>40</v>
      </c>
      <c r="W128">
        <v>10.6470369051932</v>
      </c>
      <c r="X128">
        <v>56.715432917176201</v>
      </c>
      <c r="Y128">
        <v>1.663936923811</v>
      </c>
      <c r="Z128">
        <v>609189.587058643</v>
      </c>
      <c r="AA128">
        <v>239258.633692726</v>
      </c>
      <c r="AB128">
        <v>594.5</v>
      </c>
      <c r="AC128">
        <v>635.5</v>
      </c>
      <c r="AD128" t="s">
        <v>337</v>
      </c>
      <c r="AE128" t="s">
        <v>338</v>
      </c>
      <c r="AF128" t="s">
        <v>335</v>
      </c>
      <c r="AG128" s="2">
        <v>0.76808240413293905</v>
      </c>
      <c r="AH128" s="2">
        <v>0.78075535507826099</v>
      </c>
      <c r="AI128" s="2">
        <v>1.26729509453228E-2</v>
      </c>
      <c r="AJ128" s="2">
        <v>1.26729509453228E-2</v>
      </c>
      <c r="AK128" s="2">
        <v>1.64994678658585E-2</v>
      </c>
      <c r="AL128" s="2">
        <v>0.81887510726494095</v>
      </c>
      <c r="AM128" s="2">
        <v>0.81887510726494095</v>
      </c>
      <c r="AN128" t="s">
        <v>336</v>
      </c>
    </row>
    <row r="129" spans="1:40" x14ac:dyDescent="0.25">
      <c r="A129">
        <v>1</v>
      </c>
      <c r="B129">
        <v>12.903448275862001</v>
      </c>
      <c r="C129">
        <v>615</v>
      </c>
      <c r="D129">
        <v>497</v>
      </c>
      <c r="E129">
        <v>0.19852210837819001</v>
      </c>
      <c r="F129">
        <v>-0.21308365677274099</v>
      </c>
      <c r="G129">
        <v>12.611616753356399</v>
      </c>
      <c r="H129">
        <v>41</v>
      </c>
      <c r="I129">
        <v>442</v>
      </c>
      <c r="J129">
        <v>595</v>
      </c>
      <c r="K129">
        <v>635</v>
      </c>
      <c r="L129" t="s">
        <v>331</v>
      </c>
      <c r="M129">
        <v>609188.65611165296</v>
      </c>
      <c r="N129">
        <v>239260.36369610199</v>
      </c>
      <c r="O129">
        <v>609194.63232415996</v>
      </c>
      <c r="P129">
        <v>239249.25794258399</v>
      </c>
      <c r="Q129">
        <v>95.336563110351506</v>
      </c>
      <c r="R129">
        <v>320.33999999999997</v>
      </c>
      <c r="S129">
        <v>331.71447895010903</v>
      </c>
      <c r="U129">
        <v>11.374478950108999</v>
      </c>
      <c r="V129" t="s">
        <v>40</v>
      </c>
      <c r="W129">
        <v>10.762625008698601</v>
      </c>
      <c r="X129">
        <v>56.715432917176201</v>
      </c>
      <c r="Y129">
        <v>1.663936923811</v>
      </c>
      <c r="Z129">
        <v>609189.53228540695</v>
      </c>
      <c r="AA129">
        <v>239258.73547927901</v>
      </c>
      <c r="AB129">
        <v>594.5</v>
      </c>
      <c r="AC129">
        <v>635.5</v>
      </c>
      <c r="AD129" t="s">
        <v>337</v>
      </c>
      <c r="AE129" t="s">
        <v>339</v>
      </c>
      <c r="AF129" t="s">
        <v>335</v>
      </c>
      <c r="AG129" s="2">
        <v>0.76808240413293905</v>
      </c>
      <c r="AH129" s="2">
        <v>0.78075535507826099</v>
      </c>
      <c r="AI129" s="2">
        <v>1.26729509453228E-2</v>
      </c>
      <c r="AJ129" s="2">
        <v>1.26729509453228E-2</v>
      </c>
      <c r="AK129" s="2">
        <v>1.64994678658585E-2</v>
      </c>
      <c r="AL129" s="2">
        <v>0.82776511314163703</v>
      </c>
      <c r="AM129" s="2">
        <v>0.82776511314163703</v>
      </c>
      <c r="AN129" t="s">
        <v>336</v>
      </c>
    </row>
    <row r="130" spans="1:40" x14ac:dyDescent="0.25">
      <c r="A130">
        <v>0</v>
      </c>
      <c r="B130">
        <v>14.070098039215599</v>
      </c>
      <c r="C130">
        <v>506</v>
      </c>
      <c r="D130">
        <v>485</v>
      </c>
      <c r="E130">
        <v>-1.1718213602393999E-2</v>
      </c>
      <c r="F130">
        <v>-0.19475193941726199</v>
      </c>
      <c r="G130">
        <v>13.8041127580841</v>
      </c>
      <c r="H130">
        <v>31</v>
      </c>
      <c r="I130">
        <v>435</v>
      </c>
      <c r="J130">
        <v>491</v>
      </c>
      <c r="K130">
        <v>521</v>
      </c>
      <c r="L130" t="s">
        <v>340</v>
      </c>
      <c r="M130">
        <v>609190.81308945303</v>
      </c>
      <c r="N130">
        <v>239259.74116251001</v>
      </c>
      <c r="O130">
        <v>609180.56938296405</v>
      </c>
      <c r="P130">
        <v>239250.488054577</v>
      </c>
      <c r="Q130">
        <v>93.583732604980398</v>
      </c>
      <c r="R130">
        <v>48.58</v>
      </c>
      <c r="S130">
        <v>47.908595817150001</v>
      </c>
      <c r="U130">
        <v>-0.67140418284997605</v>
      </c>
      <c r="V130" t="s">
        <v>40</v>
      </c>
      <c r="W130">
        <v>12.1149586597205</v>
      </c>
      <c r="X130">
        <v>47.090450215782802</v>
      </c>
      <c r="Y130">
        <v>1.6333442602628701</v>
      </c>
      <c r="Z130">
        <v>609189.559608037</v>
      </c>
      <c r="AA130">
        <v>239258.60889668</v>
      </c>
      <c r="AB130">
        <v>490.5</v>
      </c>
      <c r="AC130">
        <v>521.5</v>
      </c>
      <c r="AD130" t="s">
        <v>342</v>
      </c>
      <c r="AE130" t="s">
        <v>334</v>
      </c>
      <c r="AF130" t="s">
        <v>335</v>
      </c>
      <c r="AG130" s="2">
        <v>0.76808240413293905</v>
      </c>
      <c r="AH130" s="2">
        <v>0.78075535507826099</v>
      </c>
      <c r="AI130" s="2">
        <v>1.26729509453228E-2</v>
      </c>
      <c r="AJ130" s="2">
        <v>1.26729509453228E-2</v>
      </c>
      <c r="AK130" s="2">
        <v>1.64994678658585E-2</v>
      </c>
      <c r="AL130" s="2">
        <v>0.73308649871434195</v>
      </c>
      <c r="AM130" s="2">
        <v>0.73308649871434195</v>
      </c>
      <c r="AN130" t="s">
        <v>341</v>
      </c>
    </row>
    <row r="131" spans="1:40" x14ac:dyDescent="0.25">
      <c r="A131">
        <v>0</v>
      </c>
      <c r="B131">
        <v>14.070098039215599</v>
      </c>
      <c r="C131">
        <v>506</v>
      </c>
      <c r="D131">
        <v>485</v>
      </c>
      <c r="E131">
        <v>-1.1718213602393999E-2</v>
      </c>
      <c r="F131">
        <v>-0.19475193941726199</v>
      </c>
      <c r="G131">
        <v>13.8041127580841</v>
      </c>
      <c r="H131">
        <v>31</v>
      </c>
      <c r="I131">
        <v>435</v>
      </c>
      <c r="J131">
        <v>491</v>
      </c>
      <c r="K131">
        <v>521</v>
      </c>
      <c r="L131" t="s">
        <v>340</v>
      </c>
      <c r="M131">
        <v>609190.81308945303</v>
      </c>
      <c r="N131">
        <v>239259.74116251001</v>
      </c>
      <c r="O131">
        <v>609180.56938296405</v>
      </c>
      <c r="P131">
        <v>239250.488054577</v>
      </c>
      <c r="Q131">
        <v>93.583732604980398</v>
      </c>
      <c r="R131">
        <v>48.58</v>
      </c>
      <c r="S131">
        <v>47.908595817150001</v>
      </c>
      <c r="U131">
        <v>-0.67140418284997605</v>
      </c>
      <c r="V131" t="s">
        <v>40</v>
      </c>
      <c r="W131">
        <v>12.151950276104699</v>
      </c>
      <c r="X131">
        <v>47.090450215782802</v>
      </c>
      <c r="Y131">
        <v>1.6333442602628701</v>
      </c>
      <c r="Z131">
        <v>609189.587058643</v>
      </c>
      <c r="AA131">
        <v>239258.633692726</v>
      </c>
      <c r="AB131">
        <v>490.5</v>
      </c>
      <c r="AC131">
        <v>521.5</v>
      </c>
      <c r="AD131" t="s">
        <v>342</v>
      </c>
      <c r="AE131" t="s">
        <v>338</v>
      </c>
      <c r="AF131" t="s">
        <v>335</v>
      </c>
      <c r="AG131" s="2">
        <v>0.76808240413293905</v>
      </c>
      <c r="AH131" s="2">
        <v>0.78075535507826099</v>
      </c>
      <c r="AI131" s="2">
        <v>1.26729509453228E-2</v>
      </c>
      <c r="AJ131" s="2">
        <v>1.26729509453228E-2</v>
      </c>
      <c r="AK131" s="2">
        <v>1.64994678658585E-2</v>
      </c>
      <c r="AL131" s="2">
        <v>0.73532489302492599</v>
      </c>
      <c r="AM131" s="2">
        <v>0.73532489302492599</v>
      </c>
      <c r="AN131" t="s">
        <v>341</v>
      </c>
    </row>
    <row r="132" spans="1:40" x14ac:dyDescent="0.25">
      <c r="A132">
        <v>0</v>
      </c>
      <c r="B132">
        <v>10.796214511041001</v>
      </c>
      <c r="C132">
        <v>363</v>
      </c>
      <c r="D132">
        <v>515</v>
      </c>
      <c r="E132">
        <v>-0.28319400426198699</v>
      </c>
      <c r="F132">
        <v>-0.24089729987684799</v>
      </c>
      <c r="G132">
        <v>10.4844661874394</v>
      </c>
      <c r="H132">
        <v>30</v>
      </c>
      <c r="I132">
        <v>451</v>
      </c>
      <c r="J132">
        <v>348</v>
      </c>
      <c r="K132">
        <v>377</v>
      </c>
      <c r="L132" t="s">
        <v>343</v>
      </c>
      <c r="M132">
        <v>609202.25715143897</v>
      </c>
      <c r="N132">
        <v>239258.674843093</v>
      </c>
      <c r="O132">
        <v>609204.35025470797</v>
      </c>
      <c r="P132">
        <v>239248.401433244</v>
      </c>
      <c r="Q132">
        <v>94.712326049804602</v>
      </c>
      <c r="R132">
        <v>4.71</v>
      </c>
      <c r="S132">
        <v>-11.5158212276217</v>
      </c>
      <c r="U132">
        <v>-16.225821227621701</v>
      </c>
      <c r="V132" t="s">
        <v>40</v>
      </c>
      <c r="W132">
        <v>9.4200071496308002</v>
      </c>
      <c r="X132">
        <v>106.72509594079</v>
      </c>
      <c r="Y132">
        <v>1.65304193179148</v>
      </c>
      <c r="Z132">
        <v>609202.46965846105</v>
      </c>
      <c r="AA132">
        <v>239257.63181202501</v>
      </c>
      <c r="AB132">
        <v>348</v>
      </c>
      <c r="AC132">
        <v>378</v>
      </c>
      <c r="AD132" t="s">
        <v>345</v>
      </c>
      <c r="AE132" t="s">
        <v>346</v>
      </c>
      <c r="AF132" t="s">
        <v>347</v>
      </c>
      <c r="AG132" s="2">
        <v>0.59829576742986801</v>
      </c>
      <c r="AH132" s="2">
        <v>0.54599670168237602</v>
      </c>
      <c r="AI132" s="2">
        <v>-5.2299065747491699E-2</v>
      </c>
      <c r="AJ132" s="2">
        <v>5.2299065747491699E-2</v>
      </c>
      <c r="AK132" s="2">
        <v>8.7413397510993099E-2</v>
      </c>
      <c r="AL132" s="2">
        <v>0.50870416368535498</v>
      </c>
      <c r="AM132" s="2">
        <v>0.50870416368535498</v>
      </c>
      <c r="AN132" t="s">
        <v>344</v>
      </c>
    </row>
    <row r="133" spans="1:40" x14ac:dyDescent="0.25">
      <c r="A133">
        <v>0</v>
      </c>
      <c r="B133">
        <v>10.796214511041001</v>
      </c>
      <c r="C133">
        <v>363</v>
      </c>
      <c r="D133">
        <v>515</v>
      </c>
      <c r="E133">
        <v>-0.28319400426198699</v>
      </c>
      <c r="F133">
        <v>-0.24089729987684799</v>
      </c>
      <c r="G133">
        <v>10.4844661874394</v>
      </c>
      <c r="H133">
        <v>30</v>
      </c>
      <c r="I133">
        <v>451</v>
      </c>
      <c r="J133">
        <v>348</v>
      </c>
      <c r="K133">
        <v>377</v>
      </c>
      <c r="L133" t="s">
        <v>343</v>
      </c>
      <c r="M133">
        <v>609202.25715143897</v>
      </c>
      <c r="N133">
        <v>239258.674843093</v>
      </c>
      <c r="O133">
        <v>609204.35025470797</v>
      </c>
      <c r="P133">
        <v>239248.401433244</v>
      </c>
      <c r="Q133">
        <v>94.712326049804602</v>
      </c>
      <c r="R133">
        <v>4.71</v>
      </c>
      <c r="S133">
        <v>-11.5158212276217</v>
      </c>
      <c r="U133">
        <v>-16.225821227621701</v>
      </c>
      <c r="V133" t="s">
        <v>40</v>
      </c>
      <c r="W133">
        <v>9.4741009930353499</v>
      </c>
      <c r="X133">
        <v>73.447315519272195</v>
      </c>
      <c r="Y133">
        <v>1.65304193179148</v>
      </c>
      <c r="Z133">
        <v>609202.45885924704</v>
      </c>
      <c r="AA133">
        <v>239257.684816939</v>
      </c>
      <c r="AB133">
        <v>348</v>
      </c>
      <c r="AC133">
        <v>378</v>
      </c>
      <c r="AD133" t="s">
        <v>345</v>
      </c>
      <c r="AE133" t="s">
        <v>348</v>
      </c>
      <c r="AF133" t="s">
        <v>347</v>
      </c>
      <c r="AG133" s="2">
        <v>0.59829576742986801</v>
      </c>
      <c r="AH133" s="2">
        <v>0.54599670168237602</v>
      </c>
      <c r="AI133" s="2">
        <v>-5.2299065747491699E-2</v>
      </c>
      <c r="AJ133" s="2">
        <v>5.2299065747491699E-2</v>
      </c>
      <c r="AK133" s="2">
        <v>8.7413397510993099E-2</v>
      </c>
      <c r="AL133" s="2">
        <v>0.51162536777071599</v>
      </c>
      <c r="AM133" s="2">
        <v>0.51162536777071599</v>
      </c>
      <c r="AN133" t="s">
        <v>344</v>
      </c>
    </row>
    <row r="134" spans="1:40" x14ac:dyDescent="0.25">
      <c r="A134">
        <v>0</v>
      </c>
      <c r="B134">
        <v>11.113953488371999</v>
      </c>
      <c r="C134">
        <v>795</v>
      </c>
      <c r="D134">
        <v>525</v>
      </c>
      <c r="E134">
        <v>0.50494011491657198</v>
      </c>
      <c r="F134">
        <v>-0.23651187391827599</v>
      </c>
      <c r="G134">
        <v>10.804554368464199</v>
      </c>
      <c r="H134">
        <v>37</v>
      </c>
      <c r="I134">
        <v>457</v>
      </c>
      <c r="J134">
        <v>777</v>
      </c>
      <c r="K134">
        <v>813</v>
      </c>
      <c r="L134" t="s">
        <v>343</v>
      </c>
      <c r="M134">
        <v>609202.22222325904</v>
      </c>
      <c r="N134">
        <v>239258.99434961501</v>
      </c>
      <c r="O134">
        <v>609204.35025470797</v>
      </c>
      <c r="P134">
        <v>239248.401433244</v>
      </c>
      <c r="Q134">
        <v>94.712326049804602</v>
      </c>
      <c r="R134">
        <v>319.70999999999998</v>
      </c>
      <c r="S134">
        <v>348.64093749157001</v>
      </c>
      <c r="U134">
        <v>28.930937491570301</v>
      </c>
      <c r="V134" t="s">
        <v>40</v>
      </c>
      <c r="W134">
        <v>9.4321496833255001</v>
      </c>
      <c r="X134">
        <v>73.604074238464193</v>
      </c>
      <c r="Y134">
        <v>1.65304193179148</v>
      </c>
      <c r="Z134">
        <v>609202.49252782098</v>
      </c>
      <c r="AA134">
        <v>239257.64882738801</v>
      </c>
      <c r="AB134">
        <v>776.5</v>
      </c>
      <c r="AC134">
        <v>813.5</v>
      </c>
      <c r="AD134" t="s">
        <v>350</v>
      </c>
      <c r="AE134" t="s">
        <v>351</v>
      </c>
      <c r="AF134" t="s">
        <v>347</v>
      </c>
      <c r="AG134" s="2">
        <v>0.59829576742986801</v>
      </c>
      <c r="AH134" s="2">
        <v>0.54599670168237602</v>
      </c>
      <c r="AI134" s="2">
        <v>-5.2299065747491699E-2</v>
      </c>
      <c r="AJ134" s="2">
        <v>5.2299065747491699E-2</v>
      </c>
      <c r="AK134" s="2">
        <v>8.7413397510993099E-2</v>
      </c>
      <c r="AL134" s="2">
        <v>0.522030291352228</v>
      </c>
      <c r="AM134" s="2">
        <v>0.522030291352228</v>
      </c>
      <c r="AN134" t="s">
        <v>349</v>
      </c>
    </row>
    <row r="135" spans="1:40" x14ac:dyDescent="0.25">
      <c r="A135">
        <v>0</v>
      </c>
      <c r="B135">
        <v>11.113953488371999</v>
      </c>
      <c r="C135">
        <v>795</v>
      </c>
      <c r="D135">
        <v>525</v>
      </c>
      <c r="E135">
        <v>0.50494011491657198</v>
      </c>
      <c r="F135">
        <v>-0.23651187391827599</v>
      </c>
      <c r="G135">
        <v>10.804554368464199</v>
      </c>
      <c r="H135">
        <v>37</v>
      </c>
      <c r="I135">
        <v>457</v>
      </c>
      <c r="J135">
        <v>777</v>
      </c>
      <c r="K135">
        <v>813</v>
      </c>
      <c r="L135" t="s">
        <v>343</v>
      </c>
      <c r="M135">
        <v>609202.22222325904</v>
      </c>
      <c r="N135">
        <v>239258.99434961501</v>
      </c>
      <c r="O135">
        <v>609204.35025470797</v>
      </c>
      <c r="P135">
        <v>239248.401433244</v>
      </c>
      <c r="Q135">
        <v>94.712326049804602</v>
      </c>
      <c r="R135">
        <v>319.70999999999998</v>
      </c>
      <c r="S135">
        <v>348.64093749157001</v>
      </c>
      <c r="U135">
        <v>28.930937491570301</v>
      </c>
      <c r="V135" t="s">
        <v>40</v>
      </c>
      <c r="W135">
        <v>9.4927300632698</v>
      </c>
      <c r="X135">
        <v>73.604074238464193</v>
      </c>
      <c r="Y135">
        <v>1.65304193179148</v>
      </c>
      <c r="Z135">
        <v>609202.480596098</v>
      </c>
      <c r="AA135">
        <v>239257.70822112801</v>
      </c>
      <c r="AB135">
        <v>776.5</v>
      </c>
      <c r="AC135">
        <v>813.5</v>
      </c>
      <c r="AD135" t="s">
        <v>350</v>
      </c>
      <c r="AE135" t="s">
        <v>352</v>
      </c>
      <c r="AF135" t="s">
        <v>347</v>
      </c>
      <c r="AG135" s="2">
        <v>0.59829576742986801</v>
      </c>
      <c r="AH135" s="2">
        <v>0.54599670168237602</v>
      </c>
      <c r="AI135" s="2">
        <v>-5.2299065747491699E-2</v>
      </c>
      <c r="AJ135" s="2">
        <v>5.2299065747491699E-2</v>
      </c>
      <c r="AK135" s="2">
        <v>8.7413397510993099E-2</v>
      </c>
      <c r="AL135" s="2">
        <v>0.52538316365115401</v>
      </c>
      <c r="AM135" s="2">
        <v>0.52538316365115401</v>
      </c>
      <c r="AN135" t="s">
        <v>349</v>
      </c>
    </row>
    <row r="136" spans="1:40" x14ac:dyDescent="0.25">
      <c r="A136">
        <v>2</v>
      </c>
      <c r="B136">
        <v>11.708424908424901</v>
      </c>
      <c r="C136">
        <v>909</v>
      </c>
      <c r="D136">
        <v>520</v>
      </c>
      <c r="E136">
        <v>0.65955406747401901</v>
      </c>
      <c r="F136">
        <v>-0.206910102797422</v>
      </c>
      <c r="G136">
        <v>11.4586884729248</v>
      </c>
      <c r="H136">
        <v>41</v>
      </c>
      <c r="I136">
        <v>454</v>
      </c>
      <c r="J136">
        <v>888</v>
      </c>
      <c r="K136">
        <v>928</v>
      </c>
      <c r="L136" t="s">
        <v>331</v>
      </c>
      <c r="M136">
        <v>609202.46607621701</v>
      </c>
      <c r="N136">
        <v>239257.620589906</v>
      </c>
      <c r="O136">
        <v>609194.63232415996</v>
      </c>
      <c r="P136">
        <v>239249.25794258399</v>
      </c>
      <c r="Q136">
        <v>95.336563110351506</v>
      </c>
      <c r="R136">
        <v>5.34</v>
      </c>
      <c r="S136">
        <v>43.129664426947897</v>
      </c>
      <c r="U136">
        <v>37.789664426947901</v>
      </c>
      <c r="V136" t="s">
        <v>40</v>
      </c>
      <c r="W136">
        <v>11.497380109081901</v>
      </c>
      <c r="X136">
        <v>51.907198826158002</v>
      </c>
      <c r="Y136">
        <v>1.663936923811</v>
      </c>
      <c r="Z136">
        <v>609202.49252782098</v>
      </c>
      <c r="AA136">
        <v>239257.64882738801</v>
      </c>
      <c r="AB136">
        <v>888.5</v>
      </c>
      <c r="AC136">
        <v>929.5</v>
      </c>
      <c r="AD136" t="s">
        <v>333</v>
      </c>
      <c r="AE136" t="s">
        <v>351</v>
      </c>
      <c r="AF136" t="s">
        <v>347</v>
      </c>
      <c r="AG136" s="2">
        <v>0.59829576742986801</v>
      </c>
      <c r="AH136" s="2">
        <v>0.54599670168237602</v>
      </c>
      <c r="AI136" s="2">
        <v>-5.2299065747491699E-2</v>
      </c>
      <c r="AJ136" s="2">
        <v>5.2299065747491699E-2</v>
      </c>
      <c r="AK136" s="2">
        <v>8.7413397510993099E-2</v>
      </c>
      <c r="AL136" s="2">
        <v>0.57502437734801803</v>
      </c>
      <c r="AM136" s="2">
        <v>0.57502437734801803</v>
      </c>
      <c r="AN136" t="s">
        <v>332</v>
      </c>
    </row>
    <row r="137" spans="1:40" x14ac:dyDescent="0.25">
      <c r="A137">
        <v>1</v>
      </c>
      <c r="B137">
        <v>13.3552325581395</v>
      </c>
      <c r="C137">
        <v>445</v>
      </c>
      <c r="D137">
        <v>493</v>
      </c>
      <c r="E137">
        <v>-0.13012000394304901</v>
      </c>
      <c r="F137">
        <v>-0.20803680507462999</v>
      </c>
      <c r="G137">
        <v>13.067270735098701</v>
      </c>
      <c r="H137">
        <v>26</v>
      </c>
      <c r="I137">
        <v>444</v>
      </c>
      <c r="J137">
        <v>433</v>
      </c>
      <c r="K137">
        <v>458</v>
      </c>
      <c r="L137" t="s">
        <v>331</v>
      </c>
      <c r="M137">
        <v>609203.52492705896</v>
      </c>
      <c r="N137">
        <v>239258.83265814901</v>
      </c>
      <c r="O137">
        <v>609194.63232415996</v>
      </c>
      <c r="P137">
        <v>239249.25794258399</v>
      </c>
      <c r="Q137">
        <v>95.336563110351506</v>
      </c>
      <c r="R137">
        <v>50.34</v>
      </c>
      <c r="S137">
        <v>42.8846729438376</v>
      </c>
      <c r="U137">
        <v>-7.4553270561623197</v>
      </c>
      <c r="V137" t="s">
        <v>40</v>
      </c>
      <c r="W137">
        <v>11.500733143871001</v>
      </c>
      <c r="X137">
        <v>52.152190309268299</v>
      </c>
      <c r="Y137">
        <v>1.663936923811</v>
      </c>
      <c r="Z137">
        <v>609202.45885924704</v>
      </c>
      <c r="AA137">
        <v>239257.684816939</v>
      </c>
      <c r="AB137">
        <v>432</v>
      </c>
      <c r="AC137">
        <v>458</v>
      </c>
      <c r="AD137" t="s">
        <v>354</v>
      </c>
      <c r="AE137" t="s">
        <v>348</v>
      </c>
      <c r="AF137" t="s">
        <v>347</v>
      </c>
      <c r="AG137" s="2">
        <v>0.59829576742986801</v>
      </c>
      <c r="AH137" s="2">
        <v>0.54599670168237602</v>
      </c>
      <c r="AI137" s="2">
        <v>-5.2299065747491699E-2</v>
      </c>
      <c r="AJ137" s="2">
        <v>5.2299065747491699E-2</v>
      </c>
      <c r="AK137" s="2">
        <v>8.7413397510993099E-2</v>
      </c>
      <c r="AL137" s="2">
        <v>0.57401638570412294</v>
      </c>
      <c r="AM137" s="2">
        <v>0.57401638570412294</v>
      </c>
      <c r="AN137" t="s">
        <v>353</v>
      </c>
    </row>
    <row r="138" spans="1:40" x14ac:dyDescent="0.25">
      <c r="A138">
        <v>1</v>
      </c>
      <c r="B138">
        <v>13.3552325581395</v>
      </c>
      <c r="C138">
        <v>445</v>
      </c>
      <c r="D138">
        <v>493</v>
      </c>
      <c r="E138">
        <v>-0.13012000394304901</v>
      </c>
      <c r="F138">
        <v>-0.20803680507462999</v>
      </c>
      <c r="G138">
        <v>13.067270735098701</v>
      </c>
      <c r="H138">
        <v>26</v>
      </c>
      <c r="I138">
        <v>444</v>
      </c>
      <c r="J138">
        <v>433</v>
      </c>
      <c r="K138">
        <v>458</v>
      </c>
      <c r="L138" t="s">
        <v>331</v>
      </c>
      <c r="M138">
        <v>609203.52492705896</v>
      </c>
      <c r="N138">
        <v>239258.83265814901</v>
      </c>
      <c r="O138">
        <v>609194.63232415996</v>
      </c>
      <c r="P138">
        <v>239249.25794258399</v>
      </c>
      <c r="Q138">
        <v>95.336563110351506</v>
      </c>
      <c r="R138">
        <v>50.34</v>
      </c>
      <c r="S138">
        <v>42.8846729438376</v>
      </c>
      <c r="U138">
        <v>-7.4553270561623197</v>
      </c>
      <c r="V138" t="s">
        <v>40</v>
      </c>
      <c r="W138">
        <v>11.532674445821501</v>
      </c>
      <c r="X138">
        <v>52.152190309268299</v>
      </c>
      <c r="Y138">
        <v>1.663936923811</v>
      </c>
      <c r="Z138">
        <v>609202.480596098</v>
      </c>
      <c r="AA138">
        <v>239257.70822112801</v>
      </c>
      <c r="AB138">
        <v>432</v>
      </c>
      <c r="AC138">
        <v>458</v>
      </c>
      <c r="AD138" t="s">
        <v>354</v>
      </c>
      <c r="AE138" t="s">
        <v>352</v>
      </c>
      <c r="AF138" t="s">
        <v>347</v>
      </c>
      <c r="AG138" s="2">
        <v>0.59829576742986801</v>
      </c>
      <c r="AH138" s="2">
        <v>0.54599670168237602</v>
      </c>
      <c r="AI138" s="2">
        <v>-5.2299065747491699E-2</v>
      </c>
      <c r="AJ138" s="2">
        <v>5.2299065747491699E-2</v>
      </c>
      <c r="AK138" s="2">
        <v>8.7413397510993099E-2</v>
      </c>
      <c r="AL138" s="2">
        <v>0.57561061717362205</v>
      </c>
      <c r="AM138" s="2">
        <v>0.57561061717362205</v>
      </c>
      <c r="AN138" t="s">
        <v>353</v>
      </c>
    </row>
    <row r="139" spans="1:40" x14ac:dyDescent="0.25">
      <c r="A139">
        <v>1</v>
      </c>
      <c r="B139">
        <v>15.942995169082099</v>
      </c>
      <c r="C139">
        <v>442</v>
      </c>
      <c r="D139">
        <v>456</v>
      </c>
      <c r="E139">
        <v>-0.135876328229701</v>
      </c>
      <c r="F139">
        <v>-0.13843764252629201</v>
      </c>
      <c r="G139">
        <v>15.7904654064911</v>
      </c>
      <c r="H139">
        <v>20</v>
      </c>
      <c r="I139">
        <v>421</v>
      </c>
      <c r="J139">
        <v>433</v>
      </c>
      <c r="K139">
        <v>452</v>
      </c>
      <c r="L139" t="s">
        <v>355</v>
      </c>
      <c r="M139">
        <v>609201.89313791902</v>
      </c>
      <c r="N139">
        <v>239258.153558808</v>
      </c>
      <c r="O139">
        <v>609213.60098957398</v>
      </c>
      <c r="P139">
        <v>239247.55804053901</v>
      </c>
      <c r="Q139">
        <v>94.929428100585895</v>
      </c>
      <c r="R139">
        <v>319.93</v>
      </c>
      <c r="S139">
        <v>312.14485985670302</v>
      </c>
      <c r="U139">
        <v>-7.78514014329616</v>
      </c>
      <c r="V139" t="s">
        <v>40</v>
      </c>
      <c r="W139">
        <v>15.012907922407701</v>
      </c>
      <c r="X139">
        <v>36.935585143534603</v>
      </c>
      <c r="Y139">
        <v>1.65683107739045</v>
      </c>
      <c r="Z139">
        <v>609202.46965846105</v>
      </c>
      <c r="AA139">
        <v>239257.63181202501</v>
      </c>
      <c r="AB139">
        <v>432</v>
      </c>
      <c r="AC139">
        <v>452</v>
      </c>
      <c r="AD139" t="s">
        <v>357</v>
      </c>
      <c r="AE139" t="s">
        <v>346</v>
      </c>
      <c r="AF139" t="s">
        <v>347</v>
      </c>
      <c r="AG139" s="2">
        <v>0.59829576742986801</v>
      </c>
      <c r="AH139" s="2">
        <v>0.54599670168237602</v>
      </c>
      <c r="AI139" s="2">
        <v>-5.2299065747491699E-2</v>
      </c>
      <c r="AJ139" s="2">
        <v>5.2299065747491699E-2</v>
      </c>
      <c r="AK139" s="2">
        <v>8.7413397510993099E-2</v>
      </c>
      <c r="AL139" s="2">
        <v>0.57557924677379402</v>
      </c>
      <c r="AM139" s="2">
        <v>0.57557924677379402</v>
      </c>
      <c r="AN139" t="s">
        <v>356</v>
      </c>
    </row>
    <row r="140" spans="1:40" x14ac:dyDescent="0.25">
      <c r="A140">
        <v>2</v>
      </c>
      <c r="B140">
        <v>11.5558139534883</v>
      </c>
      <c r="C140">
        <v>529</v>
      </c>
      <c r="D140">
        <v>509</v>
      </c>
      <c r="E140">
        <v>3.3190931497111997E-2</v>
      </c>
      <c r="F140">
        <v>-0.239329494907049</v>
      </c>
      <c r="G140">
        <v>11.226440175171099</v>
      </c>
      <c r="H140">
        <v>10</v>
      </c>
      <c r="I140">
        <v>478</v>
      </c>
      <c r="J140">
        <v>525</v>
      </c>
      <c r="K140">
        <v>534</v>
      </c>
      <c r="L140" t="s">
        <v>355</v>
      </c>
      <c r="M140">
        <v>609214.93641204596</v>
      </c>
      <c r="N140">
        <v>239258.704771263</v>
      </c>
      <c r="O140">
        <v>609213.60098957398</v>
      </c>
      <c r="P140">
        <v>239247.55804053901</v>
      </c>
      <c r="Q140">
        <v>94.929428100585895</v>
      </c>
      <c r="R140">
        <v>4.93</v>
      </c>
      <c r="S140">
        <v>6.8317002928923198</v>
      </c>
      <c r="U140">
        <v>1.9017002928923199</v>
      </c>
      <c r="V140" t="s">
        <v>40</v>
      </c>
      <c r="W140">
        <v>9.1672788254658695</v>
      </c>
      <c r="X140">
        <v>91.6224255797231</v>
      </c>
      <c r="Y140">
        <v>1.65683107739045</v>
      </c>
      <c r="Z140">
        <v>609214.69146794104</v>
      </c>
      <c r="AA140">
        <v>239256.66023027501</v>
      </c>
      <c r="AB140">
        <v>524</v>
      </c>
      <c r="AC140">
        <v>534</v>
      </c>
      <c r="AD140" t="s">
        <v>359</v>
      </c>
      <c r="AE140" t="s">
        <v>360</v>
      </c>
      <c r="AF140" t="s">
        <v>361</v>
      </c>
      <c r="AG140" s="2">
        <v>0.185956792579554</v>
      </c>
      <c r="AH140" s="2">
        <v>0.16689865730782</v>
      </c>
      <c r="AI140" s="2">
        <v>-1.9058135271734E-2</v>
      </c>
      <c r="AJ140" s="2">
        <v>1.9058135271734E-2</v>
      </c>
      <c r="AK140" s="2">
        <v>0.102486900356601</v>
      </c>
      <c r="AL140" s="2">
        <v>0.178842750301831</v>
      </c>
      <c r="AM140" s="2">
        <v>0.178842750301831</v>
      </c>
      <c r="AN140" t="s">
        <v>358</v>
      </c>
    </row>
    <row r="141" spans="1:40" x14ac:dyDescent="0.25">
      <c r="A141">
        <v>0</v>
      </c>
      <c r="B141">
        <v>15.4179104477611</v>
      </c>
      <c r="C141">
        <v>527</v>
      </c>
      <c r="D141">
        <v>473</v>
      </c>
      <c r="E141">
        <v>2.9288497410731001E-2</v>
      </c>
      <c r="F141">
        <v>-0.17203602259933101</v>
      </c>
      <c r="G141">
        <v>15.190315343278099</v>
      </c>
      <c r="H141">
        <v>6</v>
      </c>
      <c r="I141">
        <v>442</v>
      </c>
      <c r="J141">
        <v>524</v>
      </c>
      <c r="K141">
        <v>529</v>
      </c>
      <c r="L141" t="s">
        <v>343</v>
      </c>
      <c r="M141">
        <v>609216.219829779</v>
      </c>
      <c r="N141">
        <v>239257.88082498999</v>
      </c>
      <c r="O141">
        <v>609204.35025470797</v>
      </c>
      <c r="P141">
        <v>239248.401433244</v>
      </c>
      <c r="Q141">
        <v>94.712326049804602</v>
      </c>
      <c r="R141">
        <v>49.71</v>
      </c>
      <c r="S141">
        <v>51.3881072899147</v>
      </c>
      <c r="U141">
        <v>1.67810728991472</v>
      </c>
      <c r="V141" t="s">
        <v>40</v>
      </c>
      <c r="W141">
        <v>13.234365097701801</v>
      </c>
      <c r="X141">
        <v>43.821167423254401</v>
      </c>
      <c r="Y141">
        <v>1.65304193179148</v>
      </c>
      <c r="Z141">
        <v>609214.69146794104</v>
      </c>
      <c r="AA141">
        <v>239256.66023027501</v>
      </c>
      <c r="AB141">
        <v>524</v>
      </c>
      <c r="AC141">
        <v>530</v>
      </c>
      <c r="AD141" t="s">
        <v>363</v>
      </c>
      <c r="AE141" t="s">
        <v>360</v>
      </c>
      <c r="AF141" t="s">
        <v>361</v>
      </c>
      <c r="AG141" s="2">
        <v>0.185956792579554</v>
      </c>
      <c r="AH141" s="2">
        <v>0.16689865730782</v>
      </c>
      <c r="AI141" s="2">
        <v>-1.9058135271734E-2</v>
      </c>
      <c r="AJ141" s="2">
        <v>1.9058135271734E-2</v>
      </c>
      <c r="AK141" s="2">
        <v>0.102486900356601</v>
      </c>
      <c r="AL141" s="2">
        <v>0.154954564313809</v>
      </c>
      <c r="AM141" s="2">
        <v>0.154954564313809</v>
      </c>
      <c r="AN141" t="s">
        <v>362</v>
      </c>
    </row>
    <row r="142" spans="1:40" x14ac:dyDescent="0.25">
      <c r="A142">
        <v>0</v>
      </c>
      <c r="B142">
        <v>9.3766004415011004</v>
      </c>
      <c r="C142">
        <v>44</v>
      </c>
      <c r="D142">
        <v>552</v>
      </c>
      <c r="E142">
        <v>-0.74053033661269296</v>
      </c>
      <c r="F142">
        <v>-0.237617154347087</v>
      </c>
      <c r="G142">
        <v>9.1131332096479394</v>
      </c>
      <c r="H142">
        <v>46</v>
      </c>
      <c r="I142">
        <v>471</v>
      </c>
      <c r="J142">
        <v>24</v>
      </c>
      <c r="K142">
        <v>69</v>
      </c>
      <c r="L142" t="e">
        <f>-apTLrvpSNEjvG8b5eWZ2A</f>
        <v>#NAME?</v>
      </c>
      <c r="M142">
        <v>609246.56599358004</v>
      </c>
      <c r="N142">
        <v>239253.92996018301</v>
      </c>
      <c r="O142">
        <v>609245.57375870296</v>
      </c>
      <c r="P142">
        <v>239244.871005119</v>
      </c>
      <c r="Q142">
        <v>93.675537109375</v>
      </c>
      <c r="R142">
        <v>48.68</v>
      </c>
      <c r="S142">
        <v>6.2507371106905296</v>
      </c>
      <c r="U142">
        <v>-42.429262889309399</v>
      </c>
      <c r="V142" t="s">
        <v>40</v>
      </c>
      <c r="W142">
        <v>9.4799695818842107</v>
      </c>
      <c r="X142">
        <v>87.646897980822999</v>
      </c>
      <c r="Y142">
        <v>1.6349465511327199</v>
      </c>
      <c r="Z142">
        <v>609246.6059346</v>
      </c>
      <c r="AA142">
        <v>239254.29461569001</v>
      </c>
      <c r="AB142">
        <v>21</v>
      </c>
      <c r="AC142">
        <v>67</v>
      </c>
      <c r="AD142" t="s">
        <v>364</v>
      </c>
      <c r="AE142" t="s">
        <v>365</v>
      </c>
      <c r="AF142" t="s">
        <v>366</v>
      </c>
      <c r="AG142" s="2">
        <v>0.51744498804745398</v>
      </c>
      <c r="AH142" s="2">
        <v>0.49607324776567102</v>
      </c>
      <c r="AI142" s="2">
        <v>-2.1371740281782198E-2</v>
      </c>
      <c r="AJ142" s="2">
        <v>2.1371740281782198E-2</v>
      </c>
      <c r="AK142" s="2">
        <v>4.1302439438880498E-2</v>
      </c>
      <c r="AL142" s="2">
        <v>0.46411446903237202</v>
      </c>
      <c r="AM142" s="2">
        <v>0.46411446903237202</v>
      </c>
      <c r="AN142" t="e">
        <f>-apTLrvpSNEjvG8b5eWZ2A_0.0_0.0_0_48.68_L45.jpg</f>
        <v>#NAME?</v>
      </c>
    </row>
    <row r="143" spans="1:40" x14ac:dyDescent="0.25">
      <c r="A143">
        <v>0</v>
      </c>
      <c r="B143">
        <v>11.540379403794001</v>
      </c>
      <c r="C143">
        <v>536</v>
      </c>
      <c r="D143">
        <v>510</v>
      </c>
      <c r="E143">
        <v>4.6840712915970001E-2</v>
      </c>
      <c r="F143">
        <v>-0.241044302631857</v>
      </c>
      <c r="G143">
        <v>11.2067379386851</v>
      </c>
      <c r="H143">
        <v>26</v>
      </c>
      <c r="I143">
        <v>448</v>
      </c>
      <c r="J143">
        <v>524</v>
      </c>
      <c r="K143">
        <v>549</v>
      </c>
      <c r="L143" t="e">
        <f>-apTLrvpSNEjvG8b5eWZ2A</f>
        <v>#NAME?</v>
      </c>
      <c r="M143">
        <v>609246.81592034397</v>
      </c>
      <c r="N143">
        <v>239256.00868933499</v>
      </c>
      <c r="O143">
        <v>609245.57375870296</v>
      </c>
      <c r="P143">
        <v>239244.871005119</v>
      </c>
      <c r="Q143">
        <v>93.675537109375</v>
      </c>
      <c r="R143">
        <v>3.68</v>
      </c>
      <c r="S143">
        <v>6.3637751594689798</v>
      </c>
      <c r="U143">
        <v>2.68377515946898</v>
      </c>
      <c r="V143" t="s">
        <v>40</v>
      </c>
      <c r="W143">
        <v>9.4643190542966096</v>
      </c>
      <c r="X143">
        <v>87.533859932044507</v>
      </c>
      <c r="Y143">
        <v>1.6349465511327199</v>
      </c>
      <c r="Z143">
        <v>609246.62278957595</v>
      </c>
      <c r="AA143">
        <v>239254.277006894</v>
      </c>
      <c r="AB143">
        <v>523</v>
      </c>
      <c r="AC143">
        <v>549</v>
      </c>
      <c r="AD143" t="s">
        <v>367</v>
      </c>
      <c r="AE143" t="s">
        <v>368</v>
      </c>
      <c r="AF143" t="s">
        <v>366</v>
      </c>
      <c r="AG143" s="2">
        <v>0.51744498804745398</v>
      </c>
      <c r="AH143" s="2">
        <v>0.49607324776567102</v>
      </c>
      <c r="AI143" s="2">
        <v>-2.1371740281782198E-2</v>
      </c>
      <c r="AJ143" s="2">
        <v>2.1371740281782198E-2</v>
      </c>
      <c r="AK143" s="2">
        <v>4.1302439438880498E-2</v>
      </c>
      <c r="AL143" s="2">
        <v>0.47940308483793798</v>
      </c>
      <c r="AM143" s="2">
        <v>0.47940308483793798</v>
      </c>
      <c r="AN143" t="e">
        <f>-apTLrvpSNEjvG8b5eWZ2A_0.0_0.0_0_3.68_L90.jpg</f>
        <v>#NAME?</v>
      </c>
    </row>
    <row r="144" spans="1:40" x14ac:dyDescent="0.25">
      <c r="A144">
        <v>0</v>
      </c>
      <c r="B144">
        <v>15.45</v>
      </c>
      <c r="C144">
        <v>492</v>
      </c>
      <c r="D144">
        <v>462</v>
      </c>
      <c r="E144">
        <v>-3.9042649955167E-2</v>
      </c>
      <c r="F144">
        <v>-0.15106786694218399</v>
      </c>
      <c r="G144">
        <v>15.2740389327309</v>
      </c>
      <c r="H144">
        <v>19</v>
      </c>
      <c r="I144">
        <v>424</v>
      </c>
      <c r="J144">
        <v>483</v>
      </c>
      <c r="K144">
        <v>501</v>
      </c>
      <c r="L144" t="s">
        <v>369</v>
      </c>
      <c r="M144">
        <v>609245.76581224403</v>
      </c>
      <c r="N144">
        <v>239255.17231158999</v>
      </c>
      <c r="O144">
        <v>609256.32742782601</v>
      </c>
      <c r="P144">
        <v>239244.13833943001</v>
      </c>
      <c r="Q144">
        <v>93.485244750976506</v>
      </c>
      <c r="R144">
        <v>318.49</v>
      </c>
      <c r="S144">
        <v>316.253020936562</v>
      </c>
      <c r="U144">
        <v>-2.2369790634376998</v>
      </c>
      <c r="V144" t="s">
        <v>40</v>
      </c>
      <c r="W144">
        <v>14.0346920701163</v>
      </c>
      <c r="X144">
        <v>42.355385845048701</v>
      </c>
      <c r="Y144">
        <v>1.6316253229372799</v>
      </c>
      <c r="Z144">
        <v>609246.62278957595</v>
      </c>
      <c r="AA144">
        <v>239254.277006894</v>
      </c>
      <c r="AB144">
        <v>482.5</v>
      </c>
      <c r="AC144">
        <v>501.5</v>
      </c>
      <c r="AD144" t="s">
        <v>371</v>
      </c>
      <c r="AE144" t="s">
        <v>368</v>
      </c>
      <c r="AF144" t="s">
        <v>366</v>
      </c>
      <c r="AG144" s="2">
        <v>0.51744498804745398</v>
      </c>
      <c r="AH144" s="2">
        <v>0.49607324776567102</v>
      </c>
      <c r="AI144" s="2">
        <v>-2.1371740281782198E-2</v>
      </c>
      <c r="AJ144" s="2">
        <v>2.1371740281782198E-2</v>
      </c>
      <c r="AK144" s="2">
        <v>4.1302439438880498E-2</v>
      </c>
      <c r="AL144" s="2">
        <v>0.519936207063186</v>
      </c>
      <c r="AM144" s="2">
        <v>0.519936207063186</v>
      </c>
      <c r="AN144" t="s">
        <v>370</v>
      </c>
    </row>
    <row r="145" spans="1:40" x14ac:dyDescent="0.25">
      <c r="A145">
        <v>0</v>
      </c>
      <c r="B145">
        <v>15.45</v>
      </c>
      <c r="C145">
        <v>492</v>
      </c>
      <c r="D145">
        <v>462</v>
      </c>
      <c r="E145">
        <v>-3.9042649955167E-2</v>
      </c>
      <c r="F145">
        <v>-0.15106786694218399</v>
      </c>
      <c r="G145">
        <v>15.2740389327309</v>
      </c>
      <c r="H145">
        <v>19</v>
      </c>
      <c r="I145">
        <v>424</v>
      </c>
      <c r="J145">
        <v>483</v>
      </c>
      <c r="K145">
        <v>501</v>
      </c>
      <c r="L145" t="s">
        <v>369</v>
      </c>
      <c r="M145">
        <v>609245.76581224403</v>
      </c>
      <c r="N145">
        <v>239255.17231158999</v>
      </c>
      <c r="O145">
        <v>609256.32742782601</v>
      </c>
      <c r="P145">
        <v>239244.13833943001</v>
      </c>
      <c r="Q145">
        <v>93.485244750976506</v>
      </c>
      <c r="R145">
        <v>318.49</v>
      </c>
      <c r="S145">
        <v>316.253020936562</v>
      </c>
      <c r="U145">
        <v>-2.2369790634376998</v>
      </c>
      <c r="V145" t="s">
        <v>40</v>
      </c>
      <c r="W145">
        <v>14.059067465581</v>
      </c>
      <c r="X145">
        <v>42.355385845048701</v>
      </c>
      <c r="Y145">
        <v>1.6316253229372799</v>
      </c>
      <c r="Z145">
        <v>609246.6059346</v>
      </c>
      <c r="AA145">
        <v>239254.29461569001</v>
      </c>
      <c r="AB145">
        <v>482.5</v>
      </c>
      <c r="AC145">
        <v>501.5</v>
      </c>
      <c r="AD145" t="s">
        <v>371</v>
      </c>
      <c r="AE145" t="s">
        <v>365</v>
      </c>
      <c r="AF145" t="s">
        <v>366</v>
      </c>
      <c r="AG145" s="2">
        <v>0.51744498804745398</v>
      </c>
      <c r="AH145" s="2">
        <v>0.49607324776567102</v>
      </c>
      <c r="AI145" s="2">
        <v>-2.1371740281782198E-2</v>
      </c>
      <c r="AJ145" s="2">
        <v>2.1371740281782198E-2</v>
      </c>
      <c r="AK145" s="2">
        <v>4.1302439438880498E-2</v>
      </c>
      <c r="AL145" s="2">
        <v>0.52083923012919098</v>
      </c>
      <c r="AM145" s="2">
        <v>0.52083923012919098</v>
      </c>
      <c r="AN145" t="s">
        <v>370</v>
      </c>
    </row>
    <row r="146" spans="1:40" x14ac:dyDescent="0.25">
      <c r="A146">
        <v>0</v>
      </c>
      <c r="B146">
        <v>10.8222222222222</v>
      </c>
      <c r="C146">
        <v>293</v>
      </c>
      <c r="D146">
        <v>509</v>
      </c>
      <c r="E146">
        <v>-0.40418440606824502</v>
      </c>
      <c r="F146">
        <v>-0.22080860579570599</v>
      </c>
      <c r="G146">
        <v>10.559465902077701</v>
      </c>
      <c r="H146">
        <v>14</v>
      </c>
      <c r="I146">
        <v>448</v>
      </c>
      <c r="J146">
        <v>287</v>
      </c>
      <c r="K146">
        <v>300</v>
      </c>
      <c r="L146" t="s">
        <v>372</v>
      </c>
      <c r="M146">
        <v>609281.51614248205</v>
      </c>
      <c r="N146">
        <v>239251.92798931</v>
      </c>
      <c r="O146">
        <v>609276.95488751295</v>
      </c>
      <c r="P146">
        <v>239242.40447770699</v>
      </c>
      <c r="Q146">
        <v>93.745994567871094</v>
      </c>
      <c r="R146">
        <v>48.75</v>
      </c>
      <c r="S146">
        <v>25.591939387287699</v>
      </c>
      <c r="U146">
        <v>-23.158060612712202</v>
      </c>
      <c r="V146" t="s">
        <v>40</v>
      </c>
      <c r="W146">
        <v>9.6559601977837008</v>
      </c>
      <c r="X146">
        <v>66.5614743450395</v>
      </c>
      <c r="Y146">
        <v>1.6361762657660599</v>
      </c>
      <c r="Z146">
        <v>609281.12586517795</v>
      </c>
      <c r="AA146">
        <v>239251.11312356399</v>
      </c>
      <c r="AB146">
        <v>286</v>
      </c>
      <c r="AC146">
        <v>300</v>
      </c>
      <c r="AD146" t="s">
        <v>374</v>
      </c>
      <c r="AE146" t="s">
        <v>375</v>
      </c>
      <c r="AF146" t="s">
        <v>376</v>
      </c>
      <c r="AG146" s="2">
        <v>0.26680757196196803</v>
      </c>
      <c r="AH146" s="2">
        <v>0.222626949525325</v>
      </c>
      <c r="AI146" s="2">
        <v>-4.4180622436643002E-2</v>
      </c>
      <c r="AJ146" s="2">
        <v>4.4180622436643002E-2</v>
      </c>
      <c r="AK146" s="2">
        <v>0.16558983731893701</v>
      </c>
      <c r="AL146" s="2">
        <v>0.223185667880789</v>
      </c>
      <c r="AM146" s="2">
        <v>0.223185667880789</v>
      </c>
      <c r="AN146" t="s">
        <v>373</v>
      </c>
    </row>
    <row r="147" spans="1:40" x14ac:dyDescent="0.25">
      <c r="A147">
        <v>0</v>
      </c>
      <c r="B147">
        <v>10.8222222222222</v>
      </c>
      <c r="C147">
        <v>293</v>
      </c>
      <c r="D147">
        <v>509</v>
      </c>
      <c r="E147">
        <v>-0.40418440606824502</v>
      </c>
      <c r="F147">
        <v>-0.22080860579570599</v>
      </c>
      <c r="G147">
        <v>10.559465902077701</v>
      </c>
      <c r="H147">
        <v>14</v>
      </c>
      <c r="I147">
        <v>448</v>
      </c>
      <c r="J147">
        <v>287</v>
      </c>
      <c r="K147">
        <v>300</v>
      </c>
      <c r="L147" t="s">
        <v>372</v>
      </c>
      <c r="M147">
        <v>609281.51614248205</v>
      </c>
      <c r="N147">
        <v>239251.92798931</v>
      </c>
      <c r="O147">
        <v>609276.95488751295</v>
      </c>
      <c r="P147">
        <v>239242.40447770699</v>
      </c>
      <c r="Q147">
        <v>93.745994567871094</v>
      </c>
      <c r="R147">
        <v>48.75</v>
      </c>
      <c r="S147">
        <v>25.591939387287699</v>
      </c>
      <c r="U147">
        <v>-23.158060612712202</v>
      </c>
      <c r="V147" t="s">
        <v>40</v>
      </c>
      <c r="W147">
        <v>9.6604436912457405</v>
      </c>
      <c r="X147">
        <v>66.5614743450395</v>
      </c>
      <c r="Y147">
        <v>1.6361762657660599</v>
      </c>
      <c r="Z147">
        <v>609281.12780186196</v>
      </c>
      <c r="AA147">
        <v>239251.11716719699</v>
      </c>
      <c r="AB147">
        <v>286</v>
      </c>
      <c r="AC147">
        <v>300</v>
      </c>
      <c r="AD147" t="s">
        <v>374</v>
      </c>
      <c r="AE147" t="s">
        <v>377</v>
      </c>
      <c r="AF147" t="s">
        <v>376</v>
      </c>
      <c r="AG147" s="2">
        <v>0.26680757196196803</v>
      </c>
      <c r="AH147" s="2">
        <v>0.222626949525325</v>
      </c>
      <c r="AI147" s="2">
        <v>-4.4180622436643002E-2</v>
      </c>
      <c r="AJ147" s="2">
        <v>4.4180622436643002E-2</v>
      </c>
      <c r="AK147" s="2">
        <v>0.16558983731893701</v>
      </c>
      <c r="AL147" s="2">
        <v>0.223289298328954</v>
      </c>
      <c r="AM147" s="2">
        <v>0.223289298328954</v>
      </c>
      <c r="AN147" t="s">
        <v>373</v>
      </c>
    </row>
    <row r="148" spans="1:40" x14ac:dyDescent="0.25">
      <c r="A148">
        <v>0</v>
      </c>
      <c r="B148">
        <v>12.205755395683401</v>
      </c>
      <c r="C148">
        <v>149</v>
      </c>
      <c r="D148">
        <v>501</v>
      </c>
      <c r="E148">
        <v>-0.61673033029379698</v>
      </c>
      <c r="F148">
        <v>-0.18430160516567201</v>
      </c>
      <c r="G148">
        <v>11.9990445592457</v>
      </c>
      <c r="H148">
        <v>15</v>
      </c>
      <c r="I148">
        <v>446</v>
      </c>
      <c r="J148">
        <v>142</v>
      </c>
      <c r="K148">
        <v>156</v>
      </c>
      <c r="L148" t="s">
        <v>378</v>
      </c>
      <c r="M148">
        <v>609280.40026035695</v>
      </c>
      <c r="N148">
        <v>239252.32818893899</v>
      </c>
      <c r="O148">
        <v>609286.57951519405</v>
      </c>
      <c r="P148">
        <v>239242.042573741</v>
      </c>
      <c r="Q148">
        <v>94.3416748046875</v>
      </c>
      <c r="R148">
        <v>4.34</v>
      </c>
      <c r="S148">
        <v>-30.9960450235438</v>
      </c>
      <c r="U148">
        <v>-35.336045023543797</v>
      </c>
      <c r="V148" t="s">
        <v>40</v>
      </c>
      <c r="W148">
        <v>10.5862847413515</v>
      </c>
      <c r="X148">
        <v>56.850541244128799</v>
      </c>
      <c r="Y148">
        <v>1.64657284718757</v>
      </c>
      <c r="Z148">
        <v>609281.12780186196</v>
      </c>
      <c r="AA148">
        <v>239251.11716719699</v>
      </c>
      <c r="AB148">
        <v>141.5</v>
      </c>
      <c r="AC148">
        <v>156.5</v>
      </c>
      <c r="AD148" t="s">
        <v>380</v>
      </c>
      <c r="AE148" t="s">
        <v>377</v>
      </c>
      <c r="AF148" t="s">
        <v>376</v>
      </c>
      <c r="AG148" s="2">
        <v>0.26680757196196803</v>
      </c>
      <c r="AH148" s="2">
        <v>0.222626949525325</v>
      </c>
      <c r="AI148" s="2">
        <v>-4.4180622436643002E-2</v>
      </c>
      <c r="AJ148" s="2">
        <v>4.4180622436643002E-2</v>
      </c>
      <c r="AK148" s="2">
        <v>0.16558983731893701</v>
      </c>
      <c r="AL148" s="2">
        <v>0.20639757229285</v>
      </c>
      <c r="AM148" s="2">
        <v>0.20639757229285</v>
      </c>
      <c r="AN148" t="s">
        <v>379</v>
      </c>
    </row>
    <row r="149" spans="1:40" x14ac:dyDescent="0.25">
      <c r="A149">
        <v>0</v>
      </c>
      <c r="B149">
        <v>12.205755395683401</v>
      </c>
      <c r="C149">
        <v>149</v>
      </c>
      <c r="D149">
        <v>501</v>
      </c>
      <c r="E149">
        <v>-0.61673033029379698</v>
      </c>
      <c r="F149">
        <v>-0.18430160516567201</v>
      </c>
      <c r="G149">
        <v>11.9990445592457</v>
      </c>
      <c r="H149">
        <v>15</v>
      </c>
      <c r="I149">
        <v>446</v>
      </c>
      <c r="J149">
        <v>142</v>
      </c>
      <c r="K149">
        <v>156</v>
      </c>
      <c r="L149" t="s">
        <v>378</v>
      </c>
      <c r="M149">
        <v>609280.40026035695</v>
      </c>
      <c r="N149">
        <v>239252.32818893899</v>
      </c>
      <c r="O149">
        <v>609286.57951519405</v>
      </c>
      <c r="P149">
        <v>239242.042573741</v>
      </c>
      <c r="Q149">
        <v>94.3416748046875</v>
      </c>
      <c r="R149">
        <v>4.34</v>
      </c>
      <c r="S149">
        <v>-30.9960450235438</v>
      </c>
      <c r="U149">
        <v>-35.336045023543797</v>
      </c>
      <c r="V149" t="s">
        <v>40</v>
      </c>
      <c r="W149">
        <v>11.241907058986801</v>
      </c>
      <c r="X149">
        <v>126.140271156401</v>
      </c>
      <c r="Y149">
        <v>1.64657284718757</v>
      </c>
      <c r="Z149">
        <v>609280.790170199</v>
      </c>
      <c r="AA149">
        <v>239251.67916851601</v>
      </c>
      <c r="AB149">
        <v>141.5</v>
      </c>
      <c r="AC149">
        <v>156.5</v>
      </c>
      <c r="AD149" t="s">
        <v>380</v>
      </c>
      <c r="AE149" t="s">
        <v>381</v>
      </c>
      <c r="AF149" t="s">
        <v>376</v>
      </c>
      <c r="AG149" s="2">
        <v>0.26680757196196803</v>
      </c>
      <c r="AH149" s="2">
        <v>0.222626949525325</v>
      </c>
      <c r="AI149" s="2">
        <v>-4.4180622436643002E-2</v>
      </c>
      <c r="AJ149" s="2">
        <v>4.4180622436643002E-2</v>
      </c>
      <c r="AK149" s="2">
        <v>0.16558983731893701</v>
      </c>
      <c r="AL149" s="2">
        <v>0.219180041119933</v>
      </c>
      <c r="AM149" s="2">
        <v>0.219180041119933</v>
      </c>
      <c r="AN149" t="s">
        <v>379</v>
      </c>
    </row>
    <row r="150" spans="1:40" x14ac:dyDescent="0.25">
      <c r="A150">
        <v>3</v>
      </c>
      <c r="B150">
        <v>14.159999999999901</v>
      </c>
      <c r="C150">
        <v>599</v>
      </c>
      <c r="D150">
        <v>481</v>
      </c>
      <c r="E150">
        <v>0.16831422556203399</v>
      </c>
      <c r="F150">
        <v>-0.18464833240961401</v>
      </c>
      <c r="G150">
        <v>13.919292430825999</v>
      </c>
      <c r="H150">
        <v>12</v>
      </c>
      <c r="I150">
        <v>457</v>
      </c>
      <c r="J150">
        <v>593</v>
      </c>
      <c r="K150">
        <v>604</v>
      </c>
      <c r="L150" t="s">
        <v>378</v>
      </c>
      <c r="M150">
        <v>609279.40715453401</v>
      </c>
      <c r="N150">
        <v>239253.97169543299</v>
      </c>
      <c r="O150">
        <v>609286.57951519405</v>
      </c>
      <c r="P150">
        <v>239242.042573741</v>
      </c>
      <c r="Q150">
        <v>94.3416748046875</v>
      </c>
      <c r="R150">
        <v>319.33999999999997</v>
      </c>
      <c r="S150">
        <v>328.983694756717</v>
      </c>
      <c r="U150">
        <v>9.6436947567175295</v>
      </c>
      <c r="V150" t="s">
        <v>40</v>
      </c>
      <c r="W150">
        <v>10.5838165413399</v>
      </c>
      <c r="X150">
        <v>56.830281024390203</v>
      </c>
      <c r="Y150">
        <v>1.64657284718757</v>
      </c>
      <c r="Z150">
        <v>609281.12586517795</v>
      </c>
      <c r="AA150">
        <v>239251.11312356399</v>
      </c>
      <c r="AB150">
        <v>593</v>
      </c>
      <c r="AC150">
        <v>605</v>
      </c>
      <c r="AD150" t="s">
        <v>383</v>
      </c>
      <c r="AE150" t="s">
        <v>375</v>
      </c>
      <c r="AF150" t="s">
        <v>376</v>
      </c>
      <c r="AG150" s="2">
        <v>0.26680757196196803</v>
      </c>
      <c r="AH150" s="2">
        <v>0.222626949525325</v>
      </c>
      <c r="AI150" s="2">
        <v>-4.4180622436643002E-2</v>
      </c>
      <c r="AJ150" s="2">
        <v>4.4180622436643002E-2</v>
      </c>
      <c r="AK150" s="2">
        <v>0.16558983731893701</v>
      </c>
      <c r="AL150" s="2">
        <v>0.24108216800409901</v>
      </c>
      <c r="AM150" s="2">
        <v>0.24108216800409901</v>
      </c>
      <c r="AN150" t="s">
        <v>382</v>
      </c>
    </row>
    <row r="151" spans="1:40" x14ac:dyDescent="0.25">
      <c r="A151">
        <v>0</v>
      </c>
      <c r="B151">
        <v>7.8772222222222199</v>
      </c>
      <c r="C151">
        <v>52</v>
      </c>
      <c r="D151">
        <v>574</v>
      </c>
      <c r="E151">
        <v>-0.73195117111591601</v>
      </c>
      <c r="F151">
        <v>-0.269338574553386</v>
      </c>
      <c r="G151">
        <v>7.5932255840890299</v>
      </c>
      <c r="H151">
        <v>77</v>
      </c>
      <c r="I151">
        <v>481</v>
      </c>
      <c r="J151">
        <v>11</v>
      </c>
      <c r="K151">
        <v>87</v>
      </c>
      <c r="L151" t="s">
        <v>384</v>
      </c>
      <c r="M151">
        <v>609297.47851246805</v>
      </c>
      <c r="N151">
        <v>239248.678751542</v>
      </c>
      <c r="O151">
        <v>609296.48446935404</v>
      </c>
      <c r="P151">
        <v>239241.150873151</v>
      </c>
      <c r="Q151">
        <v>94.458198547363196</v>
      </c>
      <c r="R151">
        <v>49.46</v>
      </c>
      <c r="S151">
        <v>7.5222870854000599</v>
      </c>
      <c r="U151">
        <v>-41.937712914599899</v>
      </c>
      <c r="V151" t="s">
        <v>40</v>
      </c>
      <c r="W151">
        <v>8.5850345761447393</v>
      </c>
      <c r="X151">
        <v>87.293495530967604</v>
      </c>
      <c r="Y151">
        <v>1.64860657015401</v>
      </c>
      <c r="Z151">
        <v>609297.60835200595</v>
      </c>
      <c r="AA151">
        <v>239249.662025039</v>
      </c>
      <c r="AB151">
        <v>13.5</v>
      </c>
      <c r="AC151">
        <v>90.5</v>
      </c>
      <c r="AD151" t="s">
        <v>386</v>
      </c>
      <c r="AE151" t="s">
        <v>387</v>
      </c>
      <c r="AF151" t="s">
        <v>388</v>
      </c>
      <c r="AG151" s="2">
        <v>0.75999732619469795</v>
      </c>
      <c r="AH151" s="2">
        <v>0.68046882300414502</v>
      </c>
      <c r="AI151" s="2">
        <v>-7.9528503190552893E-2</v>
      </c>
      <c r="AJ151" s="2">
        <v>7.9528503190552893E-2</v>
      </c>
      <c r="AK151" s="2">
        <v>0.104643135507794</v>
      </c>
      <c r="AL151" s="2">
        <v>0.71480673460759803</v>
      </c>
      <c r="AM151" s="2">
        <v>0.71480673460759803</v>
      </c>
      <c r="AN151" t="s">
        <v>385</v>
      </c>
    </row>
    <row r="152" spans="1:40" x14ac:dyDescent="0.25">
      <c r="A152">
        <v>0</v>
      </c>
      <c r="B152">
        <v>10.4220183486238</v>
      </c>
      <c r="C152">
        <v>542</v>
      </c>
      <c r="D152">
        <v>523</v>
      </c>
      <c r="E152">
        <v>5.8526832566301999E-2</v>
      </c>
      <c r="F152">
        <v>-0.26466185397693198</v>
      </c>
      <c r="G152">
        <v>10.0591341884742</v>
      </c>
      <c r="H152">
        <v>42</v>
      </c>
      <c r="I152">
        <v>455</v>
      </c>
      <c r="J152">
        <v>519</v>
      </c>
      <c r="K152">
        <v>560</v>
      </c>
      <c r="L152" t="s">
        <v>384</v>
      </c>
      <c r="M152">
        <v>609297.85197092604</v>
      </c>
      <c r="N152">
        <v>239251.11662049301</v>
      </c>
      <c r="O152">
        <v>609296.48446935404</v>
      </c>
      <c r="P152">
        <v>239241.150873151</v>
      </c>
      <c r="Q152">
        <v>94.458198547363196</v>
      </c>
      <c r="R152">
        <v>4.46</v>
      </c>
      <c r="S152">
        <v>7.8133404943179103</v>
      </c>
      <c r="U152">
        <v>3.3533404943179099</v>
      </c>
      <c r="V152" t="s">
        <v>40</v>
      </c>
      <c r="W152">
        <v>8.5485567825527191</v>
      </c>
      <c r="X152">
        <v>87.0024421220497</v>
      </c>
      <c r="Y152">
        <v>1.64860657015401</v>
      </c>
      <c r="Z152">
        <v>609297.64661359205</v>
      </c>
      <c r="AA152">
        <v>239249.62006696401</v>
      </c>
      <c r="AB152">
        <v>521</v>
      </c>
      <c r="AC152">
        <v>563</v>
      </c>
      <c r="AD152" t="s">
        <v>390</v>
      </c>
      <c r="AE152" t="s">
        <v>391</v>
      </c>
      <c r="AF152" t="s">
        <v>388</v>
      </c>
      <c r="AG152" s="2">
        <v>0.75999732619469795</v>
      </c>
      <c r="AH152" s="2">
        <v>0.68046882300414502</v>
      </c>
      <c r="AI152" s="2">
        <v>-7.9528503190552893E-2</v>
      </c>
      <c r="AJ152" s="2">
        <v>7.9528503190552893E-2</v>
      </c>
      <c r="AK152" s="2">
        <v>0.104643135507794</v>
      </c>
      <c r="AL152" s="2">
        <v>0.69827039672194402</v>
      </c>
      <c r="AM152" s="2">
        <v>0.69827039672194402</v>
      </c>
      <c r="AN152" t="s">
        <v>389</v>
      </c>
    </row>
    <row r="153" spans="1:40" x14ac:dyDescent="0.25">
      <c r="A153">
        <v>0</v>
      </c>
      <c r="B153">
        <v>10.4220183486238</v>
      </c>
      <c r="C153">
        <v>542</v>
      </c>
      <c r="D153">
        <v>523</v>
      </c>
      <c r="E153">
        <v>5.8526832566301999E-2</v>
      </c>
      <c r="F153">
        <v>-0.26466185397693198</v>
      </c>
      <c r="G153">
        <v>10.0591341884742</v>
      </c>
      <c r="H153">
        <v>42</v>
      </c>
      <c r="I153">
        <v>455</v>
      </c>
      <c r="J153">
        <v>519</v>
      </c>
      <c r="K153">
        <v>560</v>
      </c>
      <c r="L153" t="s">
        <v>384</v>
      </c>
      <c r="M153">
        <v>609297.85197092604</v>
      </c>
      <c r="N153">
        <v>239251.11662049301</v>
      </c>
      <c r="O153">
        <v>609296.48446935404</v>
      </c>
      <c r="P153">
        <v>239241.150873151</v>
      </c>
      <c r="Q153">
        <v>94.458198547363196</v>
      </c>
      <c r="R153">
        <v>4.46</v>
      </c>
      <c r="S153">
        <v>7.8133404943179103</v>
      </c>
      <c r="U153">
        <v>3.3533404943179099</v>
      </c>
      <c r="V153" t="s">
        <v>40</v>
      </c>
      <c r="W153">
        <v>8.9113428516615496</v>
      </c>
      <c r="X153">
        <v>92.669114361460601</v>
      </c>
      <c r="Y153">
        <v>1.64860657015401</v>
      </c>
      <c r="Z153">
        <v>609297.69593299797</v>
      </c>
      <c r="AA153">
        <v>239249.97948500499</v>
      </c>
      <c r="AB153">
        <v>521</v>
      </c>
      <c r="AC153">
        <v>563</v>
      </c>
      <c r="AD153" t="s">
        <v>390</v>
      </c>
      <c r="AE153" t="s">
        <v>392</v>
      </c>
      <c r="AF153" t="s">
        <v>388</v>
      </c>
      <c r="AG153" s="2">
        <v>0.75999732619469795</v>
      </c>
      <c r="AH153" s="2">
        <v>0.68046882300414502</v>
      </c>
      <c r="AI153" s="2">
        <v>-7.9528503190552893E-2</v>
      </c>
      <c r="AJ153" s="2">
        <v>7.9528503190552893E-2</v>
      </c>
      <c r="AK153" s="2">
        <v>0.104643135507794</v>
      </c>
      <c r="AL153" s="2">
        <v>0.72790379319406395</v>
      </c>
      <c r="AM153" s="2">
        <v>0.72790379319406395</v>
      </c>
      <c r="AN153" t="s">
        <v>389</v>
      </c>
    </row>
    <row r="154" spans="1:40" x14ac:dyDescent="0.25">
      <c r="A154">
        <v>0</v>
      </c>
      <c r="B154">
        <v>14.182352941176401</v>
      </c>
      <c r="C154">
        <v>495</v>
      </c>
      <c r="D154">
        <v>473</v>
      </c>
      <c r="E154">
        <v>-3.3190931497111997E-2</v>
      </c>
      <c r="F154">
        <v>-0.172015455366997</v>
      </c>
      <c r="G154">
        <v>13.9730467402452</v>
      </c>
      <c r="H154">
        <v>25</v>
      </c>
      <c r="I154">
        <v>430</v>
      </c>
      <c r="J154">
        <v>483</v>
      </c>
      <c r="K154">
        <v>507</v>
      </c>
      <c r="L154" t="s">
        <v>393</v>
      </c>
      <c r="M154">
        <v>609296.69395175995</v>
      </c>
      <c r="N154">
        <v>239250.664766381</v>
      </c>
      <c r="O154">
        <v>609306.109110991</v>
      </c>
      <c r="P154">
        <v>239240.33999946501</v>
      </c>
      <c r="Q154">
        <v>94.544586181640597</v>
      </c>
      <c r="R154">
        <v>319.54000000000002</v>
      </c>
      <c r="S154">
        <v>317.63829970710702</v>
      </c>
      <c r="U154">
        <v>-1.9017002928923199</v>
      </c>
      <c r="V154" t="s">
        <v>40</v>
      </c>
      <c r="W154">
        <v>12.559200412568</v>
      </c>
      <c r="X154">
        <v>42.82251709074</v>
      </c>
      <c r="Y154">
        <v>1.6501143188051599</v>
      </c>
      <c r="Z154">
        <v>609297.64661359205</v>
      </c>
      <c r="AA154">
        <v>239249.62006696401</v>
      </c>
      <c r="AB154">
        <v>482.5</v>
      </c>
      <c r="AC154">
        <v>507.5</v>
      </c>
      <c r="AD154" t="s">
        <v>395</v>
      </c>
      <c r="AE154" t="s">
        <v>391</v>
      </c>
      <c r="AF154" t="s">
        <v>388</v>
      </c>
      <c r="AG154" s="2">
        <v>0.75999732619469795</v>
      </c>
      <c r="AH154" s="2">
        <v>0.68046882300414502</v>
      </c>
      <c r="AI154" s="2">
        <v>-7.9528503190552893E-2</v>
      </c>
      <c r="AJ154" s="2">
        <v>7.9528503190552893E-2</v>
      </c>
      <c r="AK154" s="2">
        <v>0.104643135507794</v>
      </c>
      <c r="AL154" s="2">
        <v>0.61238520976206001</v>
      </c>
      <c r="AM154" s="2">
        <v>0.61238520976206001</v>
      </c>
      <c r="AN154" t="s">
        <v>394</v>
      </c>
    </row>
    <row r="155" spans="1:40" x14ac:dyDescent="0.25">
      <c r="A155">
        <v>0</v>
      </c>
      <c r="B155">
        <v>14.182352941176401</v>
      </c>
      <c r="C155">
        <v>495</v>
      </c>
      <c r="D155">
        <v>473</v>
      </c>
      <c r="E155">
        <v>-3.3190931497111997E-2</v>
      </c>
      <c r="F155">
        <v>-0.172015455366997</v>
      </c>
      <c r="G155">
        <v>13.9730467402452</v>
      </c>
      <c r="H155">
        <v>25</v>
      </c>
      <c r="I155">
        <v>430</v>
      </c>
      <c r="J155">
        <v>483</v>
      </c>
      <c r="K155">
        <v>507</v>
      </c>
      <c r="L155" t="s">
        <v>393</v>
      </c>
      <c r="M155">
        <v>609296.69395175995</v>
      </c>
      <c r="N155">
        <v>239250.664766381</v>
      </c>
      <c r="O155">
        <v>609306.109110991</v>
      </c>
      <c r="P155">
        <v>239240.33999946501</v>
      </c>
      <c r="Q155">
        <v>94.544586181640597</v>
      </c>
      <c r="R155">
        <v>319.54000000000002</v>
      </c>
      <c r="S155">
        <v>317.63829970710702</v>
      </c>
      <c r="U155">
        <v>-1.9017002928923199</v>
      </c>
      <c r="V155" t="s">
        <v>40</v>
      </c>
      <c r="W155">
        <v>12.615984469062701</v>
      </c>
      <c r="X155">
        <v>42.82251709074</v>
      </c>
      <c r="Y155">
        <v>1.6501143188051599</v>
      </c>
      <c r="Z155">
        <v>609297.60835200595</v>
      </c>
      <c r="AA155">
        <v>239249.662025039</v>
      </c>
      <c r="AB155">
        <v>482.5</v>
      </c>
      <c r="AC155">
        <v>507.5</v>
      </c>
      <c r="AD155" t="s">
        <v>395</v>
      </c>
      <c r="AE155" t="s">
        <v>387</v>
      </c>
      <c r="AF155" t="s">
        <v>388</v>
      </c>
      <c r="AG155" s="2">
        <v>0.75999732619469795</v>
      </c>
      <c r="AH155" s="2">
        <v>0.68046882300414502</v>
      </c>
      <c r="AI155" s="2">
        <v>-7.9528503190552893E-2</v>
      </c>
      <c r="AJ155" s="2">
        <v>7.9528503190552893E-2</v>
      </c>
      <c r="AK155" s="2">
        <v>0.104643135507794</v>
      </c>
      <c r="AL155" s="2">
        <v>0.61515399401625903</v>
      </c>
      <c r="AM155" s="2">
        <v>0.61515399401625903</v>
      </c>
      <c r="AN155" t="s">
        <v>394</v>
      </c>
    </row>
    <row r="156" spans="1:40" x14ac:dyDescent="0.25">
      <c r="A156">
        <v>1</v>
      </c>
      <c r="B156">
        <v>14.861475409836</v>
      </c>
      <c r="C156">
        <v>558</v>
      </c>
      <c r="D156">
        <v>475</v>
      </c>
      <c r="E156">
        <v>8.9603177484871996E-2</v>
      </c>
      <c r="F156">
        <v>-0.175206287921433</v>
      </c>
      <c r="G156">
        <v>14.6339551611874</v>
      </c>
      <c r="H156">
        <v>27</v>
      </c>
      <c r="I156">
        <v>440</v>
      </c>
      <c r="J156">
        <v>545</v>
      </c>
      <c r="K156">
        <v>571</v>
      </c>
      <c r="L156" t="s">
        <v>378</v>
      </c>
      <c r="M156">
        <v>609298.48937046702</v>
      </c>
      <c r="N156">
        <v>239250.545984294</v>
      </c>
      <c r="O156">
        <v>609286.57951519405</v>
      </c>
      <c r="P156">
        <v>239242.042573741</v>
      </c>
      <c r="Q156">
        <v>94.3416748046875</v>
      </c>
      <c r="R156">
        <v>49.34</v>
      </c>
      <c r="S156">
        <v>54.473883900844697</v>
      </c>
      <c r="U156">
        <v>5.1338839008447898</v>
      </c>
      <c r="V156" t="s">
        <v>40</v>
      </c>
      <c r="W156">
        <v>13.659037491436401</v>
      </c>
      <c r="X156">
        <v>40.670342232012402</v>
      </c>
      <c r="Y156">
        <v>1.64657284718757</v>
      </c>
      <c r="Z156">
        <v>609297.69593299797</v>
      </c>
      <c r="AA156">
        <v>239249.97948500499</v>
      </c>
      <c r="AB156">
        <v>544.5</v>
      </c>
      <c r="AC156">
        <v>571.5</v>
      </c>
      <c r="AD156" t="s">
        <v>397</v>
      </c>
      <c r="AE156" t="s">
        <v>392</v>
      </c>
      <c r="AF156" t="s">
        <v>388</v>
      </c>
      <c r="AG156" s="2">
        <v>0.75999732619469795</v>
      </c>
      <c r="AH156" s="2">
        <v>0.68046882300414502</v>
      </c>
      <c r="AI156" s="2">
        <v>-7.9528503190552893E-2</v>
      </c>
      <c r="AJ156" s="2">
        <v>7.9528503190552893E-2</v>
      </c>
      <c r="AK156" s="2">
        <v>0.104643135507794</v>
      </c>
      <c r="AL156" s="2">
        <v>0.71429280972294495</v>
      </c>
      <c r="AM156" s="2">
        <v>0.71429280972294495</v>
      </c>
      <c r="AN156" t="s">
        <v>396</v>
      </c>
    </row>
    <row r="157" spans="1:40" x14ac:dyDescent="0.25">
      <c r="A157">
        <v>0</v>
      </c>
      <c r="B157">
        <v>10.460377358490501</v>
      </c>
      <c r="C157">
        <v>698</v>
      </c>
      <c r="D157">
        <v>497</v>
      </c>
      <c r="E157">
        <v>0.34845732730812201</v>
      </c>
      <c r="F157">
        <v>-0.20453809897970701</v>
      </c>
      <c r="G157">
        <v>10.2423298296006</v>
      </c>
      <c r="H157">
        <v>22</v>
      </c>
      <c r="I157">
        <v>442</v>
      </c>
      <c r="J157">
        <v>687</v>
      </c>
      <c r="K157">
        <v>708</v>
      </c>
      <c r="L157" t="s">
        <v>398</v>
      </c>
      <c r="M157">
        <v>609312.12374282302</v>
      </c>
      <c r="N157">
        <v>239249.14009784101</v>
      </c>
      <c r="O157">
        <v>609315.71819363895</v>
      </c>
      <c r="P157">
        <v>239239.54920405199</v>
      </c>
      <c r="Q157">
        <v>94.494804382324205</v>
      </c>
      <c r="R157">
        <v>319.49</v>
      </c>
      <c r="S157">
        <v>339.45513419516402</v>
      </c>
      <c r="U157">
        <v>19.965134195164101</v>
      </c>
      <c r="V157" t="s">
        <v>40</v>
      </c>
      <c r="W157">
        <v>10.0058293999149</v>
      </c>
      <c r="X157">
        <v>64.750484881018906</v>
      </c>
      <c r="Y157">
        <v>1.6492454624995201</v>
      </c>
      <c r="Z157">
        <v>609312.20674045896</v>
      </c>
      <c r="AA157">
        <v>239248.91863938901</v>
      </c>
      <c r="AB157">
        <v>687</v>
      </c>
      <c r="AC157">
        <v>709</v>
      </c>
      <c r="AD157" t="s">
        <v>400</v>
      </c>
      <c r="AE157" t="s">
        <v>401</v>
      </c>
      <c r="AF157" t="s">
        <v>402</v>
      </c>
      <c r="AG157" s="2">
        <v>0.37999866309734898</v>
      </c>
      <c r="AH157" s="2">
        <v>0.379106932894889</v>
      </c>
      <c r="AI157" s="2">
        <v>-8.9173020245997205E-4</v>
      </c>
      <c r="AJ157" s="2">
        <v>8.9173020245997205E-4</v>
      </c>
      <c r="AK157" s="2">
        <v>2.3466666834865298E-3</v>
      </c>
      <c r="AL157" s="2">
        <v>0.37976249119539202</v>
      </c>
      <c r="AM157" s="2">
        <v>0.37976249119539202</v>
      </c>
      <c r="AN157" t="s">
        <v>399</v>
      </c>
    </row>
    <row r="158" spans="1:40" x14ac:dyDescent="0.25">
      <c r="A158">
        <v>0</v>
      </c>
      <c r="B158">
        <v>10.460377358490501</v>
      </c>
      <c r="C158">
        <v>698</v>
      </c>
      <c r="D158">
        <v>497</v>
      </c>
      <c r="E158">
        <v>0.34845732730812201</v>
      </c>
      <c r="F158">
        <v>-0.20453809897970701</v>
      </c>
      <c r="G158">
        <v>10.2423298296006</v>
      </c>
      <c r="H158">
        <v>22</v>
      </c>
      <c r="I158">
        <v>442</v>
      </c>
      <c r="J158">
        <v>687</v>
      </c>
      <c r="K158">
        <v>708</v>
      </c>
      <c r="L158" t="s">
        <v>398</v>
      </c>
      <c r="M158">
        <v>609312.12374282302</v>
      </c>
      <c r="N158">
        <v>239249.14009784101</v>
      </c>
      <c r="O158">
        <v>609315.71819363895</v>
      </c>
      <c r="P158">
        <v>239239.54920405199</v>
      </c>
      <c r="Q158">
        <v>94.494804382324205</v>
      </c>
      <c r="R158">
        <v>319.49</v>
      </c>
      <c r="S158">
        <v>339.45513419516402</v>
      </c>
      <c r="U158">
        <v>19.965134195164101</v>
      </c>
      <c r="V158" t="s">
        <v>40</v>
      </c>
      <c r="W158">
        <v>10.030606616698901</v>
      </c>
      <c r="X158">
        <v>64.750484881018906</v>
      </c>
      <c r="Y158">
        <v>1.6492454624995201</v>
      </c>
      <c r="Z158">
        <v>609312.19804512395</v>
      </c>
      <c r="AA158">
        <v>239248.94184071699</v>
      </c>
      <c r="AB158">
        <v>687</v>
      </c>
      <c r="AC158">
        <v>709</v>
      </c>
      <c r="AD158" t="s">
        <v>400</v>
      </c>
      <c r="AE158" t="s">
        <v>403</v>
      </c>
      <c r="AF158" t="s">
        <v>402</v>
      </c>
      <c r="AG158" s="2">
        <v>0.37999866309734898</v>
      </c>
      <c r="AH158" s="2">
        <v>0.379106932894889</v>
      </c>
      <c r="AI158" s="2">
        <v>-8.9173020245997205E-4</v>
      </c>
      <c r="AJ158" s="2">
        <v>8.9173020245997205E-4</v>
      </c>
      <c r="AK158" s="2">
        <v>2.3466666834865298E-3</v>
      </c>
      <c r="AL158" s="2">
        <v>0.38070288875712599</v>
      </c>
      <c r="AM158" s="2">
        <v>0.38070288875712599</v>
      </c>
      <c r="AN158" t="s">
        <v>399</v>
      </c>
    </row>
    <row r="159" spans="1:40" x14ac:dyDescent="0.25">
      <c r="A159">
        <v>1</v>
      </c>
      <c r="B159">
        <v>11.182995951417</v>
      </c>
      <c r="C159">
        <v>818</v>
      </c>
      <c r="D159">
        <v>506</v>
      </c>
      <c r="E159">
        <v>0.53869437259724695</v>
      </c>
      <c r="F159">
        <v>-0.20175295610212099</v>
      </c>
      <c r="G159">
        <v>10.9561691600572</v>
      </c>
      <c r="H159">
        <v>24</v>
      </c>
      <c r="I159">
        <v>446</v>
      </c>
      <c r="J159">
        <v>807</v>
      </c>
      <c r="K159">
        <v>830</v>
      </c>
      <c r="L159" t="s">
        <v>393</v>
      </c>
      <c r="M159">
        <v>609312.45657942595</v>
      </c>
      <c r="N159">
        <v>239249.27013312199</v>
      </c>
      <c r="O159">
        <v>609306.109110991</v>
      </c>
      <c r="P159">
        <v>239240.33999946501</v>
      </c>
      <c r="Q159">
        <v>94.544586181640597</v>
      </c>
      <c r="R159">
        <v>4.54</v>
      </c>
      <c r="S159">
        <v>35.40491399727</v>
      </c>
      <c r="U159">
        <v>30.864913997270001</v>
      </c>
      <c r="V159" t="s">
        <v>40</v>
      </c>
      <c r="W159">
        <v>10.524929836936099</v>
      </c>
      <c r="X159">
        <v>59.2997353168751</v>
      </c>
      <c r="Y159">
        <v>1.6501143188051599</v>
      </c>
      <c r="Z159">
        <v>609312.20674045896</v>
      </c>
      <c r="AA159">
        <v>239248.91863938901</v>
      </c>
      <c r="AB159">
        <v>806</v>
      </c>
      <c r="AC159">
        <v>830</v>
      </c>
      <c r="AD159" t="s">
        <v>405</v>
      </c>
      <c r="AE159" t="s">
        <v>401</v>
      </c>
      <c r="AF159" t="s">
        <v>402</v>
      </c>
      <c r="AG159" s="2">
        <v>0.37999866309734898</v>
      </c>
      <c r="AH159" s="2">
        <v>0.379106932894889</v>
      </c>
      <c r="AI159" s="2">
        <v>-8.9173020245997205E-4</v>
      </c>
      <c r="AJ159" s="2">
        <v>8.9173020245997205E-4</v>
      </c>
      <c r="AK159" s="2">
        <v>2.3466666834865298E-3</v>
      </c>
      <c r="AL159" s="2">
        <v>0.36349661421856</v>
      </c>
      <c r="AM159" s="2">
        <v>0.36349661421856</v>
      </c>
      <c r="AN159" t="s">
        <v>404</v>
      </c>
    </row>
    <row r="160" spans="1:40" x14ac:dyDescent="0.25">
      <c r="A160">
        <v>1</v>
      </c>
      <c r="B160">
        <v>11.246808510638299</v>
      </c>
      <c r="C160">
        <v>382</v>
      </c>
      <c r="D160">
        <v>505</v>
      </c>
      <c r="E160">
        <v>-0.248651741190513</v>
      </c>
      <c r="F160">
        <v>-0.225175317045852</v>
      </c>
      <c r="G160">
        <v>10.962882579435</v>
      </c>
      <c r="H160">
        <v>21</v>
      </c>
      <c r="I160">
        <v>445</v>
      </c>
      <c r="J160">
        <v>373</v>
      </c>
      <c r="K160">
        <v>393</v>
      </c>
      <c r="L160" t="s">
        <v>393</v>
      </c>
      <c r="M160">
        <v>609312.44305069698</v>
      </c>
      <c r="N160">
        <v>239249.287960252</v>
      </c>
      <c r="O160">
        <v>609306.109110991</v>
      </c>
      <c r="P160">
        <v>239240.33999946501</v>
      </c>
      <c r="Q160">
        <v>94.544586181640597</v>
      </c>
      <c r="R160">
        <v>49.54</v>
      </c>
      <c r="S160">
        <v>35.293304661204303</v>
      </c>
      <c r="U160">
        <v>-14.2466953387956</v>
      </c>
      <c r="V160" t="s">
        <v>40</v>
      </c>
      <c r="W160">
        <v>10.521919775144699</v>
      </c>
      <c r="X160">
        <v>59.411344652940798</v>
      </c>
      <c r="Y160">
        <v>1.6501143188051599</v>
      </c>
      <c r="Z160">
        <v>609312.18827903504</v>
      </c>
      <c r="AA160">
        <v>239248.928044158</v>
      </c>
      <c r="AB160">
        <v>371.5</v>
      </c>
      <c r="AC160">
        <v>392.5</v>
      </c>
      <c r="AD160" t="s">
        <v>407</v>
      </c>
      <c r="AE160" t="s">
        <v>408</v>
      </c>
      <c r="AF160" t="s">
        <v>402</v>
      </c>
      <c r="AG160" s="2">
        <v>0.37999866309734898</v>
      </c>
      <c r="AH160" s="2">
        <v>0.379106932894889</v>
      </c>
      <c r="AI160" s="2">
        <v>-8.9173020245997205E-4</v>
      </c>
      <c r="AJ160" s="2">
        <v>8.9173020245997205E-4</v>
      </c>
      <c r="AK160" s="2">
        <v>2.3466666834865298E-3</v>
      </c>
      <c r="AL160" s="2">
        <v>0.405360431911374</v>
      </c>
      <c r="AM160" s="2">
        <v>0.405360431911374</v>
      </c>
      <c r="AN160" t="s">
        <v>406</v>
      </c>
    </row>
    <row r="161" spans="1:40" x14ac:dyDescent="0.25">
      <c r="A161">
        <v>1</v>
      </c>
      <c r="B161">
        <v>11.246808510638299</v>
      </c>
      <c r="C161">
        <v>382</v>
      </c>
      <c r="D161">
        <v>505</v>
      </c>
      <c r="E161">
        <v>-0.248651741190513</v>
      </c>
      <c r="F161">
        <v>-0.225175317045852</v>
      </c>
      <c r="G161">
        <v>10.962882579435</v>
      </c>
      <c r="H161">
        <v>21</v>
      </c>
      <c r="I161">
        <v>445</v>
      </c>
      <c r="J161">
        <v>373</v>
      </c>
      <c r="K161">
        <v>393</v>
      </c>
      <c r="L161" t="s">
        <v>393</v>
      </c>
      <c r="M161">
        <v>609312.44305069698</v>
      </c>
      <c r="N161">
        <v>239249.287960252</v>
      </c>
      <c r="O161">
        <v>609306.109110991</v>
      </c>
      <c r="P161">
        <v>239240.33999946501</v>
      </c>
      <c r="Q161">
        <v>94.544586181640597</v>
      </c>
      <c r="R161">
        <v>49.54</v>
      </c>
      <c r="S161">
        <v>35.293304661204303</v>
      </c>
      <c r="U161">
        <v>-14.2466953387956</v>
      </c>
      <c r="V161" t="s">
        <v>40</v>
      </c>
      <c r="W161">
        <v>10.5388230747976</v>
      </c>
      <c r="X161">
        <v>59.411344652940798</v>
      </c>
      <c r="Y161">
        <v>1.6501143188051599</v>
      </c>
      <c r="Z161">
        <v>609312.19804512395</v>
      </c>
      <c r="AA161">
        <v>239248.94184071699</v>
      </c>
      <c r="AB161">
        <v>371.5</v>
      </c>
      <c r="AC161">
        <v>392.5</v>
      </c>
      <c r="AD161" t="s">
        <v>407</v>
      </c>
      <c r="AE161" t="s">
        <v>403</v>
      </c>
      <c r="AF161" t="s">
        <v>402</v>
      </c>
      <c r="AG161" s="2">
        <v>0.37999866309734898</v>
      </c>
      <c r="AH161" s="2">
        <v>0.379106932894889</v>
      </c>
      <c r="AI161" s="2">
        <v>-8.9173020245997205E-4</v>
      </c>
      <c r="AJ161" s="2">
        <v>8.9173020245997205E-4</v>
      </c>
      <c r="AK161" s="2">
        <v>2.3466666834865298E-3</v>
      </c>
      <c r="AL161" s="2">
        <v>0.40601163710913701</v>
      </c>
      <c r="AM161" s="2">
        <v>0.40601163710913701</v>
      </c>
      <c r="AN161" t="s">
        <v>406</v>
      </c>
    </row>
    <row r="162" spans="1:40" x14ac:dyDescent="0.25">
      <c r="A162">
        <v>0</v>
      </c>
      <c r="B162">
        <v>11.2910569105691</v>
      </c>
      <c r="C162">
        <v>272</v>
      </c>
      <c r="D162">
        <v>501</v>
      </c>
      <c r="E162">
        <v>-0.438336559857958</v>
      </c>
      <c r="F162">
        <v>-0.204032328274172</v>
      </c>
      <c r="G162">
        <v>11.056852301289499</v>
      </c>
      <c r="H162">
        <v>23</v>
      </c>
      <c r="I162">
        <v>443</v>
      </c>
      <c r="J162">
        <v>261</v>
      </c>
      <c r="K162">
        <v>283</v>
      </c>
      <c r="L162" t="s">
        <v>398</v>
      </c>
      <c r="M162">
        <v>609311.82344670699</v>
      </c>
      <c r="N162">
        <v>239249.89738887601</v>
      </c>
      <c r="O162">
        <v>609315.71819363895</v>
      </c>
      <c r="P162">
        <v>239239.54920405199</v>
      </c>
      <c r="Q162">
        <v>94.494804382324205</v>
      </c>
      <c r="R162">
        <v>4.49</v>
      </c>
      <c r="S162">
        <v>-20.624834886144502</v>
      </c>
      <c r="U162">
        <v>-25.1148348861445</v>
      </c>
      <c r="V162" t="s">
        <v>40</v>
      </c>
      <c r="W162">
        <v>9.1949458969781297</v>
      </c>
      <c r="X162">
        <v>116.93806140237901</v>
      </c>
      <c r="Y162">
        <v>1.6492454624995201</v>
      </c>
      <c r="Z162">
        <v>609312.479298305</v>
      </c>
      <c r="AA162">
        <v>239248.15481774701</v>
      </c>
      <c r="AB162">
        <v>260.5</v>
      </c>
      <c r="AC162">
        <v>283.5</v>
      </c>
      <c r="AD162" t="s">
        <v>410</v>
      </c>
      <c r="AE162" t="s">
        <v>411</v>
      </c>
      <c r="AF162" t="s">
        <v>402</v>
      </c>
      <c r="AG162" s="2">
        <v>0.37999866309734898</v>
      </c>
      <c r="AH162" s="2">
        <v>0.379106932894889</v>
      </c>
      <c r="AI162" s="2">
        <v>-8.9173020245997205E-4</v>
      </c>
      <c r="AJ162" s="2">
        <v>8.9173020245997205E-4</v>
      </c>
      <c r="AK162" s="2">
        <v>2.3466666834865298E-3</v>
      </c>
      <c r="AL162" s="2">
        <v>0.33861273476452702</v>
      </c>
      <c r="AM162" s="2">
        <v>0.33861273476452702</v>
      </c>
      <c r="AN162" t="s">
        <v>409</v>
      </c>
    </row>
    <row r="163" spans="1:40" x14ac:dyDescent="0.25">
      <c r="A163">
        <v>0</v>
      </c>
      <c r="B163">
        <v>11.2910569105691</v>
      </c>
      <c r="C163">
        <v>272</v>
      </c>
      <c r="D163">
        <v>501</v>
      </c>
      <c r="E163">
        <v>-0.438336559857958</v>
      </c>
      <c r="F163">
        <v>-0.204032328274172</v>
      </c>
      <c r="G163">
        <v>11.056852301289499</v>
      </c>
      <c r="H163">
        <v>23</v>
      </c>
      <c r="I163">
        <v>443</v>
      </c>
      <c r="J163">
        <v>261</v>
      </c>
      <c r="K163">
        <v>283</v>
      </c>
      <c r="L163" t="s">
        <v>398</v>
      </c>
      <c r="M163">
        <v>609311.82344670699</v>
      </c>
      <c r="N163">
        <v>239249.89738887601</v>
      </c>
      <c r="O163">
        <v>609315.71819363895</v>
      </c>
      <c r="P163">
        <v>239239.54920405199</v>
      </c>
      <c r="Q163">
        <v>94.494804382324205</v>
      </c>
      <c r="R163">
        <v>4.49</v>
      </c>
      <c r="S163">
        <v>-20.624834886144502</v>
      </c>
      <c r="U163">
        <v>-25.1148348861445</v>
      </c>
      <c r="V163" t="s">
        <v>40</v>
      </c>
      <c r="W163">
        <v>10.021124629579999</v>
      </c>
      <c r="X163">
        <v>64.670515799710302</v>
      </c>
      <c r="Y163">
        <v>1.6492454624995201</v>
      </c>
      <c r="Z163">
        <v>609312.18827903504</v>
      </c>
      <c r="AA163">
        <v>239248.928044158</v>
      </c>
      <c r="AB163">
        <v>260.5</v>
      </c>
      <c r="AC163">
        <v>283.5</v>
      </c>
      <c r="AD163" t="s">
        <v>410</v>
      </c>
      <c r="AE163" t="s">
        <v>408</v>
      </c>
      <c r="AF163" t="s">
        <v>402</v>
      </c>
      <c r="AG163" s="2">
        <v>0.37999866309734898</v>
      </c>
      <c r="AH163" s="2">
        <v>0.379106932894889</v>
      </c>
      <c r="AI163" s="2">
        <v>-8.9173020245997205E-4</v>
      </c>
      <c r="AJ163" s="2">
        <v>8.9173020245997205E-4</v>
      </c>
      <c r="AK163" s="2">
        <v>2.3466666834865298E-3</v>
      </c>
      <c r="AL163" s="2">
        <v>0.36903756196688903</v>
      </c>
      <c r="AM163" s="2">
        <v>0.36903756196688903</v>
      </c>
      <c r="AN163" t="s">
        <v>409</v>
      </c>
    </row>
    <row r="164" spans="1:40" x14ac:dyDescent="0.25">
      <c r="A164">
        <v>0</v>
      </c>
      <c r="B164">
        <v>15.1</v>
      </c>
      <c r="C164">
        <v>404</v>
      </c>
      <c r="D164">
        <v>443</v>
      </c>
      <c r="E164">
        <v>-0.20788992720226299</v>
      </c>
      <c r="F164">
        <v>-0.11227900853697</v>
      </c>
      <c r="G164">
        <v>15.004920301804001</v>
      </c>
      <c r="H164">
        <v>13</v>
      </c>
      <c r="I164">
        <v>416</v>
      </c>
      <c r="J164">
        <v>398</v>
      </c>
      <c r="K164">
        <v>410</v>
      </c>
      <c r="L164" t="s">
        <v>412</v>
      </c>
      <c r="M164">
        <v>609313.30479193199</v>
      </c>
      <c r="N164">
        <v>239247.53166098701</v>
      </c>
      <c r="O164">
        <v>609325.28056100302</v>
      </c>
      <c r="P164">
        <v>239238.491274467</v>
      </c>
      <c r="Q164">
        <v>93.959945678710895</v>
      </c>
      <c r="R164">
        <v>318.95999999999998</v>
      </c>
      <c r="S164">
        <v>307.048784568028</v>
      </c>
      <c r="U164">
        <v>-11.911215431971501</v>
      </c>
      <c r="V164" t="s">
        <v>40</v>
      </c>
      <c r="W164">
        <v>16.039214300159198</v>
      </c>
      <c r="X164">
        <v>30.735558051792999</v>
      </c>
      <c r="Y164">
        <v>1.6399104170885199</v>
      </c>
      <c r="Z164">
        <v>609312.479298305</v>
      </c>
      <c r="AA164">
        <v>239248.15481774701</v>
      </c>
      <c r="AB164">
        <v>397.5</v>
      </c>
      <c r="AC164">
        <v>410.5</v>
      </c>
      <c r="AD164" t="s">
        <v>414</v>
      </c>
      <c r="AE164" t="s">
        <v>411</v>
      </c>
      <c r="AF164" t="s">
        <v>402</v>
      </c>
      <c r="AG164" s="2">
        <v>0.37999866309734898</v>
      </c>
      <c r="AH164" s="2">
        <v>0.379106932894889</v>
      </c>
      <c r="AI164" s="2">
        <v>-8.9173020245997205E-4</v>
      </c>
      <c r="AJ164" s="2">
        <v>8.9173020245997205E-4</v>
      </c>
      <c r="AK164" s="2">
        <v>2.3466666834865298E-3</v>
      </c>
      <c r="AL164" s="2">
        <v>0.38987110323610702</v>
      </c>
      <c r="AM164" s="2">
        <v>0.38987110323610702</v>
      </c>
      <c r="AN164" t="s">
        <v>413</v>
      </c>
    </row>
    <row r="165" spans="1:40" x14ac:dyDescent="0.25">
      <c r="A165">
        <v>1</v>
      </c>
      <c r="B165">
        <v>11.907</v>
      </c>
      <c r="C165">
        <v>688</v>
      </c>
      <c r="D165">
        <v>494</v>
      </c>
      <c r="E165">
        <v>0.33109607670413199</v>
      </c>
      <c r="F165">
        <v>-0.20044643316986699</v>
      </c>
      <c r="G165">
        <v>11.668595516955399</v>
      </c>
      <c r="H165">
        <v>18</v>
      </c>
      <c r="I165">
        <v>440</v>
      </c>
      <c r="J165">
        <v>679</v>
      </c>
      <c r="K165">
        <v>696</v>
      </c>
      <c r="L165" t="s">
        <v>415</v>
      </c>
      <c r="M165">
        <v>609330.46769404795</v>
      </c>
      <c r="N165">
        <v>239248.92898257499</v>
      </c>
      <c r="O165">
        <v>609334.88968430704</v>
      </c>
      <c r="P165">
        <v>239238.13073626001</v>
      </c>
      <c r="Q165">
        <v>93.763099670410099</v>
      </c>
      <c r="R165">
        <v>318.76</v>
      </c>
      <c r="S165">
        <v>337.73040780848601</v>
      </c>
      <c r="U165">
        <v>18.970407808486499</v>
      </c>
      <c r="V165" t="s">
        <v>40</v>
      </c>
      <c r="W165">
        <v>9.6050878700715092</v>
      </c>
      <c r="X165">
        <v>65.581654845465707</v>
      </c>
      <c r="Y165">
        <v>1.63647480612426</v>
      </c>
      <c r="Z165">
        <v>609331.24969139299</v>
      </c>
      <c r="AA165">
        <v>239247.01938995899</v>
      </c>
      <c r="AB165">
        <v>679</v>
      </c>
      <c r="AC165">
        <v>697</v>
      </c>
      <c r="AD165" t="s">
        <v>417</v>
      </c>
      <c r="AE165" t="s">
        <v>418</v>
      </c>
      <c r="AF165" t="s">
        <v>419</v>
      </c>
      <c r="AG165" s="2">
        <v>0.33957327340614102</v>
      </c>
      <c r="AH165" s="2">
        <v>0.31630942010396101</v>
      </c>
      <c r="AI165" s="2">
        <v>-2.3263853302179699E-2</v>
      </c>
      <c r="AJ165" s="2">
        <v>2.3263853302179699E-2</v>
      </c>
      <c r="AK165" s="2">
        <v>6.8509082204344804E-2</v>
      </c>
      <c r="AL165" s="2">
        <v>0.30196553316921199</v>
      </c>
      <c r="AM165" s="2">
        <v>0.30196553316921199</v>
      </c>
      <c r="AN165" t="s">
        <v>416</v>
      </c>
    </row>
    <row r="166" spans="1:40" x14ac:dyDescent="0.25">
      <c r="A166">
        <v>1</v>
      </c>
      <c r="B166">
        <v>12.069172932330799</v>
      </c>
      <c r="C166">
        <v>820</v>
      </c>
      <c r="D166">
        <v>497</v>
      </c>
      <c r="E166">
        <v>0.54156760539184501</v>
      </c>
      <c r="F166">
        <v>-0.186913315928142</v>
      </c>
      <c r="G166">
        <v>11.858958159337099</v>
      </c>
      <c r="H166">
        <v>21</v>
      </c>
      <c r="I166">
        <v>441</v>
      </c>
      <c r="J166">
        <v>810</v>
      </c>
      <c r="K166">
        <v>830</v>
      </c>
      <c r="L166" t="s">
        <v>412</v>
      </c>
      <c r="M166">
        <v>609332.08080607397</v>
      </c>
      <c r="N166">
        <v>239248.206806136</v>
      </c>
      <c r="O166">
        <v>609325.28056100302</v>
      </c>
      <c r="P166">
        <v>239238.491274467</v>
      </c>
      <c r="Q166">
        <v>93.959945678710895</v>
      </c>
      <c r="R166">
        <v>3.96</v>
      </c>
      <c r="S166">
        <v>34.989538109959099</v>
      </c>
      <c r="U166">
        <v>31.029538109959098</v>
      </c>
      <c r="V166" t="s">
        <v>40</v>
      </c>
      <c r="W166">
        <v>10.4095759494174</v>
      </c>
      <c r="X166">
        <v>57.159214853061599</v>
      </c>
      <c r="Y166">
        <v>1.6399104170885199</v>
      </c>
      <c r="Z166">
        <v>609331.24969139299</v>
      </c>
      <c r="AA166">
        <v>239247.01938995899</v>
      </c>
      <c r="AB166">
        <v>809.5</v>
      </c>
      <c r="AC166">
        <v>830.5</v>
      </c>
      <c r="AD166" t="s">
        <v>421</v>
      </c>
      <c r="AE166" t="s">
        <v>418</v>
      </c>
      <c r="AF166" t="s">
        <v>419</v>
      </c>
      <c r="AG166" s="2">
        <v>0.33957327340614102</v>
      </c>
      <c r="AH166" s="2">
        <v>0.31630942010396101</v>
      </c>
      <c r="AI166" s="2">
        <v>-2.3263853302179699E-2</v>
      </c>
      <c r="AJ166" s="2">
        <v>2.3263853302179699E-2</v>
      </c>
      <c r="AK166" s="2">
        <v>6.8509082204344804E-2</v>
      </c>
      <c r="AL166" s="2">
        <v>0.313495083632924</v>
      </c>
      <c r="AM166" s="2">
        <v>0.313495083632924</v>
      </c>
      <c r="AN166" t="s">
        <v>420</v>
      </c>
    </row>
    <row r="167" spans="1:40" x14ac:dyDescent="0.25">
      <c r="A167">
        <v>1</v>
      </c>
      <c r="B167">
        <v>12.069172932330799</v>
      </c>
      <c r="C167">
        <v>820</v>
      </c>
      <c r="D167">
        <v>497</v>
      </c>
      <c r="E167">
        <v>0.54156760539184501</v>
      </c>
      <c r="F167">
        <v>-0.186913315928142</v>
      </c>
      <c r="G167">
        <v>11.858958159337099</v>
      </c>
      <c r="H167">
        <v>21</v>
      </c>
      <c r="I167">
        <v>441</v>
      </c>
      <c r="J167">
        <v>810</v>
      </c>
      <c r="K167">
        <v>830</v>
      </c>
      <c r="L167" t="s">
        <v>412</v>
      </c>
      <c r="M167">
        <v>609332.08080607397</v>
      </c>
      <c r="N167">
        <v>239248.206806136</v>
      </c>
      <c r="O167">
        <v>609325.28056100302</v>
      </c>
      <c r="P167">
        <v>239238.491274467</v>
      </c>
      <c r="Q167">
        <v>93.959945678710895</v>
      </c>
      <c r="R167">
        <v>3.96</v>
      </c>
      <c r="S167">
        <v>34.989538109959099</v>
      </c>
      <c r="U167">
        <v>31.029538109959098</v>
      </c>
      <c r="V167" t="s">
        <v>40</v>
      </c>
      <c r="W167">
        <v>10.8377461470957</v>
      </c>
      <c r="X167">
        <v>118.676311593723</v>
      </c>
      <c r="Y167">
        <v>1.6399104170885199</v>
      </c>
      <c r="Z167">
        <v>609331.49521568301</v>
      </c>
      <c r="AA167">
        <v>239247.37017128899</v>
      </c>
      <c r="AB167">
        <v>809.5</v>
      </c>
      <c r="AC167">
        <v>830.5</v>
      </c>
      <c r="AD167" t="s">
        <v>421</v>
      </c>
      <c r="AE167" t="s">
        <v>422</v>
      </c>
      <c r="AF167" t="s">
        <v>419</v>
      </c>
      <c r="AG167" s="2">
        <v>0.33957327340614102</v>
      </c>
      <c r="AH167" s="2">
        <v>0.31630942010396101</v>
      </c>
      <c r="AI167" s="2">
        <v>-2.3263853302179699E-2</v>
      </c>
      <c r="AJ167" s="2">
        <v>2.3263853302179699E-2</v>
      </c>
      <c r="AK167" s="2">
        <v>6.8509082204344804E-2</v>
      </c>
      <c r="AL167" s="2">
        <v>0.32638986941310699</v>
      </c>
      <c r="AM167" s="2">
        <v>0.32638986941310699</v>
      </c>
      <c r="AN167" t="s">
        <v>420</v>
      </c>
    </row>
    <row r="168" spans="1:40" x14ac:dyDescent="0.25">
      <c r="A168">
        <v>7</v>
      </c>
      <c r="B168">
        <v>18.878125000000001</v>
      </c>
      <c r="C168">
        <v>641</v>
      </c>
      <c r="D168">
        <v>441</v>
      </c>
      <c r="E168">
        <v>0.246816051964103</v>
      </c>
      <c r="F168">
        <v>-0.107537888312727</v>
      </c>
      <c r="G168">
        <v>18.7690730840546</v>
      </c>
      <c r="H168">
        <v>10</v>
      </c>
      <c r="I168">
        <v>413</v>
      </c>
      <c r="J168">
        <v>637</v>
      </c>
      <c r="K168">
        <v>646</v>
      </c>
      <c r="L168" t="s">
        <v>398</v>
      </c>
      <c r="M168">
        <v>609332.53446133796</v>
      </c>
      <c r="N168">
        <v>239247.88534495101</v>
      </c>
      <c r="O168">
        <v>609315.71819363895</v>
      </c>
      <c r="P168">
        <v>239239.54920405199</v>
      </c>
      <c r="Q168">
        <v>94.494804382324205</v>
      </c>
      <c r="R168">
        <v>49.49</v>
      </c>
      <c r="S168">
        <v>63.631518093624699</v>
      </c>
      <c r="U168">
        <v>14.1415180936247</v>
      </c>
      <c r="V168" t="s">
        <v>40</v>
      </c>
      <c r="W168">
        <v>17.6091440195651</v>
      </c>
      <c r="X168">
        <v>32.681708422610498</v>
      </c>
      <c r="Y168">
        <v>1.6492454624995201</v>
      </c>
      <c r="Z168">
        <v>609331.49521568301</v>
      </c>
      <c r="AA168">
        <v>239247.37017128899</v>
      </c>
      <c r="AB168">
        <v>636</v>
      </c>
      <c r="AC168">
        <v>646</v>
      </c>
      <c r="AD168" t="s">
        <v>424</v>
      </c>
      <c r="AE168" t="s">
        <v>422</v>
      </c>
      <c r="AF168" t="s">
        <v>419</v>
      </c>
      <c r="AG168" s="2">
        <v>0.33957327340614102</v>
      </c>
      <c r="AH168" s="2">
        <v>0.31630942010396101</v>
      </c>
      <c r="AI168" s="2">
        <v>-2.3263853302179699E-2</v>
      </c>
      <c r="AJ168" s="2">
        <v>2.3263853302179699E-2</v>
      </c>
      <c r="AK168" s="2">
        <v>6.8509082204344804E-2</v>
      </c>
      <c r="AL168" s="2">
        <v>0.32338719420060202</v>
      </c>
      <c r="AM168" s="2">
        <v>0.32338719420060202</v>
      </c>
      <c r="AN168" t="s">
        <v>423</v>
      </c>
    </row>
    <row r="169" spans="1:40" x14ac:dyDescent="0.25">
      <c r="A169">
        <v>0</v>
      </c>
      <c r="B169">
        <v>9.8078688524590092</v>
      </c>
      <c r="C169">
        <v>704</v>
      </c>
      <c r="D169">
        <v>518</v>
      </c>
      <c r="E169">
        <v>0.35877067027057202</v>
      </c>
      <c r="F169">
        <v>-0.240319065186958</v>
      </c>
      <c r="G169">
        <v>9.5260111292529395</v>
      </c>
      <c r="H169">
        <v>33</v>
      </c>
      <c r="I169">
        <v>452</v>
      </c>
      <c r="J169">
        <v>689</v>
      </c>
      <c r="K169">
        <v>721</v>
      </c>
      <c r="L169" t="s">
        <v>425</v>
      </c>
      <c r="M169">
        <v>609341.73059431196</v>
      </c>
      <c r="N169">
        <v>239246.03527021001</v>
      </c>
      <c r="O169">
        <v>609345.10618954804</v>
      </c>
      <c r="P169">
        <v>239237.127394771</v>
      </c>
      <c r="Q169">
        <v>93.685485839843693</v>
      </c>
      <c r="R169">
        <v>318.69</v>
      </c>
      <c r="S169">
        <v>339.24604521958298</v>
      </c>
      <c r="U169">
        <v>20.5560452195834</v>
      </c>
      <c r="V169" t="s">
        <v>40</v>
      </c>
      <c r="W169">
        <v>9.8534219607830806</v>
      </c>
      <c r="X169">
        <v>63.637133351407599</v>
      </c>
      <c r="Y169">
        <v>1.6351201892357901</v>
      </c>
      <c r="Z169">
        <v>609341.61457445601</v>
      </c>
      <c r="AA169">
        <v>239246.341435599</v>
      </c>
      <c r="AB169">
        <v>687.5</v>
      </c>
      <c r="AC169">
        <v>720.5</v>
      </c>
      <c r="AD169" t="s">
        <v>427</v>
      </c>
      <c r="AE169" t="s">
        <v>428</v>
      </c>
      <c r="AF169" t="s">
        <v>429</v>
      </c>
      <c r="AG169" s="2">
        <v>0.50127483217097102</v>
      </c>
      <c r="AH169" s="2">
        <v>0.506344280663375</v>
      </c>
      <c r="AI169" s="2">
        <v>5.0694484924045302E-3</v>
      </c>
      <c r="AJ169" s="2">
        <v>5.0694484924045302E-3</v>
      </c>
      <c r="AK169" s="2">
        <v>1.01131119438996E-2</v>
      </c>
      <c r="AL169" s="2">
        <v>0.55662611839857901</v>
      </c>
      <c r="AM169" s="2">
        <v>0.55662611839857901</v>
      </c>
      <c r="AN169" t="s">
        <v>426</v>
      </c>
    </row>
    <row r="170" spans="1:40" x14ac:dyDescent="0.25">
      <c r="A170">
        <v>0</v>
      </c>
      <c r="B170">
        <v>9.8078688524590092</v>
      </c>
      <c r="C170">
        <v>704</v>
      </c>
      <c r="D170">
        <v>518</v>
      </c>
      <c r="E170">
        <v>0.35877067027057202</v>
      </c>
      <c r="F170">
        <v>-0.240319065186958</v>
      </c>
      <c r="G170">
        <v>9.5260111292529395</v>
      </c>
      <c r="H170">
        <v>33</v>
      </c>
      <c r="I170">
        <v>452</v>
      </c>
      <c r="J170">
        <v>689</v>
      </c>
      <c r="K170">
        <v>721</v>
      </c>
      <c r="L170" t="s">
        <v>425</v>
      </c>
      <c r="M170">
        <v>609341.73059431196</v>
      </c>
      <c r="N170">
        <v>239246.03527021001</v>
      </c>
      <c r="O170">
        <v>609345.10618954804</v>
      </c>
      <c r="P170">
        <v>239237.127394771</v>
      </c>
      <c r="Q170">
        <v>93.685485839843693</v>
      </c>
      <c r="R170">
        <v>318.69</v>
      </c>
      <c r="S170">
        <v>339.24604521958298</v>
      </c>
      <c r="U170">
        <v>20.5560452195834</v>
      </c>
      <c r="V170" t="s">
        <v>40</v>
      </c>
      <c r="W170">
        <v>9.8734758961476601</v>
      </c>
      <c r="X170">
        <v>63.637133351407599</v>
      </c>
      <c r="Y170">
        <v>1.6351201892357901</v>
      </c>
      <c r="Z170">
        <v>609341.60746823205</v>
      </c>
      <c r="AA170">
        <v>239246.36018824999</v>
      </c>
      <c r="AB170">
        <v>687.5</v>
      </c>
      <c r="AC170">
        <v>720.5</v>
      </c>
      <c r="AD170" t="s">
        <v>427</v>
      </c>
      <c r="AE170" t="s">
        <v>430</v>
      </c>
      <c r="AF170" t="s">
        <v>429</v>
      </c>
      <c r="AG170" s="2">
        <v>0.50127483217097102</v>
      </c>
      <c r="AH170" s="2">
        <v>0.506344280663375</v>
      </c>
      <c r="AI170" s="2">
        <v>5.0694484924045302E-3</v>
      </c>
      <c r="AJ170" s="2">
        <v>5.0694484924045302E-3</v>
      </c>
      <c r="AK170" s="2">
        <v>1.01131119438996E-2</v>
      </c>
      <c r="AL170" s="2">
        <v>0.55775897805332897</v>
      </c>
      <c r="AM170" s="2">
        <v>0.55775897805332897</v>
      </c>
      <c r="AN170" t="s">
        <v>426</v>
      </c>
    </row>
    <row r="171" spans="1:40" x14ac:dyDescent="0.25">
      <c r="A171">
        <v>0</v>
      </c>
      <c r="B171">
        <v>10.786754966887401</v>
      </c>
      <c r="C171">
        <v>277</v>
      </c>
      <c r="D171">
        <v>524</v>
      </c>
      <c r="E171">
        <v>-0.43030016649186598</v>
      </c>
      <c r="F171">
        <v>-0.24357685113008801</v>
      </c>
      <c r="G171">
        <v>10.4683465306692</v>
      </c>
      <c r="H171">
        <v>33</v>
      </c>
      <c r="I171">
        <v>455</v>
      </c>
      <c r="J171">
        <v>263</v>
      </c>
      <c r="K171">
        <v>295</v>
      </c>
      <c r="L171" t="s">
        <v>425</v>
      </c>
      <c r="M171">
        <v>609341.36074556701</v>
      </c>
      <c r="N171">
        <v>239246.90276834299</v>
      </c>
      <c r="O171">
        <v>609345.10618954804</v>
      </c>
      <c r="P171">
        <v>239237.127394771</v>
      </c>
      <c r="Q171">
        <v>93.685485839843693</v>
      </c>
      <c r="R171">
        <v>3.69</v>
      </c>
      <c r="S171">
        <v>-20.964383463760502</v>
      </c>
      <c r="U171">
        <v>-24.654383463760499</v>
      </c>
      <c r="V171" t="s">
        <v>40</v>
      </c>
      <c r="W171">
        <v>9.5139492916078101</v>
      </c>
      <c r="X171">
        <v>113.486547366281</v>
      </c>
      <c r="Y171">
        <v>1.6351201892357901</v>
      </c>
      <c r="Z171">
        <v>609341.70221700997</v>
      </c>
      <c r="AA171">
        <v>239246.01154932199</v>
      </c>
      <c r="AB171">
        <v>260.5</v>
      </c>
      <c r="AC171">
        <v>293.5</v>
      </c>
      <c r="AD171" t="s">
        <v>432</v>
      </c>
      <c r="AE171" t="s">
        <v>433</v>
      </c>
      <c r="AF171" t="s">
        <v>429</v>
      </c>
      <c r="AG171" s="2">
        <v>0.50127483217097102</v>
      </c>
      <c r="AH171" s="2">
        <v>0.506344280663375</v>
      </c>
      <c r="AI171" s="2">
        <v>5.0694484924045302E-3</v>
      </c>
      <c r="AJ171" s="2">
        <v>5.0694484924045302E-3</v>
      </c>
      <c r="AK171" s="2">
        <v>1.01131119438996E-2</v>
      </c>
      <c r="AL171" s="2">
        <v>0.50639704425748899</v>
      </c>
      <c r="AM171" s="2">
        <v>0.50639704425748899</v>
      </c>
      <c r="AN171" t="s">
        <v>431</v>
      </c>
    </row>
    <row r="172" spans="1:40" x14ac:dyDescent="0.25">
      <c r="A172">
        <v>0</v>
      </c>
      <c r="B172">
        <v>10.786754966887401</v>
      </c>
      <c r="C172">
        <v>277</v>
      </c>
      <c r="D172">
        <v>524</v>
      </c>
      <c r="E172">
        <v>-0.43030016649186598</v>
      </c>
      <c r="F172">
        <v>-0.24357685113008801</v>
      </c>
      <c r="G172">
        <v>10.4683465306692</v>
      </c>
      <c r="H172">
        <v>33</v>
      </c>
      <c r="I172">
        <v>455</v>
      </c>
      <c r="J172">
        <v>263</v>
      </c>
      <c r="K172">
        <v>295</v>
      </c>
      <c r="L172" t="s">
        <v>425</v>
      </c>
      <c r="M172">
        <v>609341.36074556701</v>
      </c>
      <c r="N172">
        <v>239246.90276834299</v>
      </c>
      <c r="O172">
        <v>609345.10618954804</v>
      </c>
      <c r="P172">
        <v>239237.127394771</v>
      </c>
      <c r="Q172">
        <v>93.685485839843693</v>
      </c>
      <c r="R172">
        <v>3.69</v>
      </c>
      <c r="S172">
        <v>-20.964383463760502</v>
      </c>
      <c r="U172">
        <v>-24.654383463760499</v>
      </c>
      <c r="V172" t="s">
        <v>40</v>
      </c>
      <c r="W172">
        <v>9.8526330455164892</v>
      </c>
      <c r="X172">
        <v>63.4267046680636</v>
      </c>
      <c r="Y172">
        <v>1.6351201892357901</v>
      </c>
      <c r="Z172">
        <v>609341.58104018203</v>
      </c>
      <c r="AA172">
        <v>239246.32781323299</v>
      </c>
      <c r="AB172">
        <v>260.5</v>
      </c>
      <c r="AC172">
        <v>293.5</v>
      </c>
      <c r="AD172" t="s">
        <v>432</v>
      </c>
      <c r="AE172" t="s">
        <v>434</v>
      </c>
      <c r="AF172" t="s">
        <v>429</v>
      </c>
      <c r="AG172" s="2">
        <v>0.50127483217097102</v>
      </c>
      <c r="AH172" s="2">
        <v>0.506344280663375</v>
      </c>
      <c r="AI172" s="2">
        <v>5.0694484924045302E-3</v>
      </c>
      <c r="AJ172" s="2">
        <v>5.0694484924045302E-3</v>
      </c>
      <c r="AK172" s="2">
        <v>1.01131119438996E-2</v>
      </c>
      <c r="AL172" s="2">
        <v>0.52442409555454295</v>
      </c>
      <c r="AM172" s="2">
        <v>0.52442409555454295</v>
      </c>
      <c r="AN172" t="s">
        <v>431</v>
      </c>
    </row>
    <row r="173" spans="1:40" x14ac:dyDescent="0.25">
      <c r="A173">
        <v>0</v>
      </c>
      <c r="B173">
        <v>11.0618421052631</v>
      </c>
      <c r="C173">
        <v>878</v>
      </c>
      <c r="D173">
        <v>519</v>
      </c>
      <c r="E173">
        <v>0.62061889859992903</v>
      </c>
      <c r="F173">
        <v>-0.211300114973732</v>
      </c>
      <c r="G173">
        <v>10.815816409297099</v>
      </c>
      <c r="H173">
        <v>32</v>
      </c>
      <c r="I173">
        <v>453</v>
      </c>
      <c r="J173">
        <v>860</v>
      </c>
      <c r="K173">
        <v>891</v>
      </c>
      <c r="L173" t="s">
        <v>415</v>
      </c>
      <c r="M173">
        <v>609341.74296782399</v>
      </c>
      <c r="N173">
        <v>239246.49819642599</v>
      </c>
      <c r="O173">
        <v>609334.88968430704</v>
      </c>
      <c r="P173">
        <v>239238.13073626001</v>
      </c>
      <c r="Q173">
        <v>93.763099670410099</v>
      </c>
      <c r="R173">
        <v>3.76</v>
      </c>
      <c r="S173">
        <v>39.318843575833498</v>
      </c>
      <c r="U173">
        <v>35.5588435758335</v>
      </c>
      <c r="V173" t="s">
        <v>40</v>
      </c>
      <c r="W173">
        <v>10.6131866632563</v>
      </c>
      <c r="X173">
        <v>56.290068292342198</v>
      </c>
      <c r="Y173">
        <v>1.63647480612426</v>
      </c>
      <c r="Z173">
        <v>609341.61457445601</v>
      </c>
      <c r="AA173">
        <v>239246.341435599</v>
      </c>
      <c r="AB173">
        <v>862</v>
      </c>
      <c r="AC173">
        <v>894</v>
      </c>
      <c r="AD173" t="s">
        <v>436</v>
      </c>
      <c r="AE173" t="s">
        <v>428</v>
      </c>
      <c r="AF173" t="s">
        <v>429</v>
      </c>
      <c r="AG173" s="2">
        <v>0.50127483217097102</v>
      </c>
      <c r="AH173" s="2">
        <v>0.506344280663375</v>
      </c>
      <c r="AI173" s="2">
        <v>5.0694484924045302E-3</v>
      </c>
      <c r="AJ173" s="2">
        <v>5.0694484924045302E-3</v>
      </c>
      <c r="AK173" s="2">
        <v>1.01131119438996E-2</v>
      </c>
      <c r="AL173" s="2">
        <v>0.43899835433739898</v>
      </c>
      <c r="AM173" s="2">
        <v>0.43899835433739898</v>
      </c>
      <c r="AN173" t="s">
        <v>435</v>
      </c>
    </row>
    <row r="174" spans="1:40" x14ac:dyDescent="0.25">
      <c r="A174">
        <v>0</v>
      </c>
      <c r="B174">
        <v>12.3252100840336</v>
      </c>
      <c r="C174">
        <v>426</v>
      </c>
      <c r="D174">
        <v>495</v>
      </c>
      <c r="E174">
        <v>-0.16641530118311501</v>
      </c>
      <c r="F174">
        <v>-0.210630622609148</v>
      </c>
      <c r="G174">
        <v>12.0528138295538</v>
      </c>
      <c r="H174">
        <v>24</v>
      </c>
      <c r="I174">
        <v>441</v>
      </c>
      <c r="J174">
        <v>413</v>
      </c>
      <c r="K174">
        <v>436</v>
      </c>
      <c r="L174" t="s">
        <v>415</v>
      </c>
      <c r="M174">
        <v>609342.51150776795</v>
      </c>
      <c r="N174">
        <v>239247.46765911201</v>
      </c>
      <c r="O174">
        <v>609334.88968430704</v>
      </c>
      <c r="P174">
        <v>239238.13073626001</v>
      </c>
      <c r="Q174">
        <v>93.763099670410099</v>
      </c>
      <c r="R174">
        <v>48.76</v>
      </c>
      <c r="S174">
        <v>39.225105595808998</v>
      </c>
      <c r="U174">
        <v>-9.5348944041909398</v>
      </c>
      <c r="V174" t="s">
        <v>40</v>
      </c>
      <c r="W174">
        <v>10.5814136268651</v>
      </c>
      <c r="X174">
        <v>56.383806272366698</v>
      </c>
      <c r="Y174">
        <v>1.63647480612426</v>
      </c>
      <c r="Z174">
        <v>609341.58104018203</v>
      </c>
      <c r="AA174">
        <v>239246.32781323299</v>
      </c>
      <c r="AB174">
        <v>414</v>
      </c>
      <c r="AC174">
        <v>438</v>
      </c>
      <c r="AD174" t="s">
        <v>438</v>
      </c>
      <c r="AE174" t="s">
        <v>434</v>
      </c>
      <c r="AF174" t="s">
        <v>429</v>
      </c>
      <c r="AG174" s="2">
        <v>0.50127483217097102</v>
      </c>
      <c r="AH174" s="2">
        <v>0.506344280663375</v>
      </c>
      <c r="AI174" s="2">
        <v>5.0694484924045302E-3</v>
      </c>
      <c r="AJ174" s="2">
        <v>5.0694484924045302E-3</v>
      </c>
      <c r="AK174" s="2">
        <v>1.01131119438996E-2</v>
      </c>
      <c r="AL174" s="2">
        <v>0.48227553649698601</v>
      </c>
      <c r="AM174" s="2">
        <v>0.48227553649698601</v>
      </c>
      <c r="AN174" t="s">
        <v>437</v>
      </c>
    </row>
    <row r="175" spans="1:40" x14ac:dyDescent="0.25">
      <c r="A175">
        <v>0</v>
      </c>
      <c r="B175">
        <v>12.3252100840336</v>
      </c>
      <c r="C175">
        <v>426</v>
      </c>
      <c r="D175">
        <v>495</v>
      </c>
      <c r="E175">
        <v>-0.16641530118311501</v>
      </c>
      <c r="F175">
        <v>-0.210630622609148</v>
      </c>
      <c r="G175">
        <v>12.0528138295538</v>
      </c>
      <c r="H175">
        <v>24</v>
      </c>
      <c r="I175">
        <v>441</v>
      </c>
      <c r="J175">
        <v>413</v>
      </c>
      <c r="K175">
        <v>436</v>
      </c>
      <c r="L175" t="s">
        <v>415</v>
      </c>
      <c r="M175">
        <v>609342.51150776795</v>
      </c>
      <c r="N175">
        <v>239247.46765911201</v>
      </c>
      <c r="O175">
        <v>609334.88968430704</v>
      </c>
      <c r="P175">
        <v>239238.13073626001</v>
      </c>
      <c r="Q175">
        <v>93.763099670410099</v>
      </c>
      <c r="R175">
        <v>48.76</v>
      </c>
      <c r="S175">
        <v>39.225105595808998</v>
      </c>
      <c r="U175">
        <v>-9.5348944041909398</v>
      </c>
      <c r="V175" t="s">
        <v>40</v>
      </c>
      <c r="W175">
        <v>10.6232057736811</v>
      </c>
      <c r="X175">
        <v>56.383806272366698</v>
      </c>
      <c r="Y175">
        <v>1.63647480612426</v>
      </c>
      <c r="Z175">
        <v>609341.60746823205</v>
      </c>
      <c r="AA175">
        <v>239246.36018824999</v>
      </c>
      <c r="AB175">
        <v>414</v>
      </c>
      <c r="AC175">
        <v>438</v>
      </c>
      <c r="AD175" t="s">
        <v>438</v>
      </c>
      <c r="AE175" t="s">
        <v>430</v>
      </c>
      <c r="AF175" t="s">
        <v>429</v>
      </c>
      <c r="AG175" s="2">
        <v>0.50127483217097102</v>
      </c>
      <c r="AH175" s="2">
        <v>0.506344280663375</v>
      </c>
      <c r="AI175" s="2">
        <v>5.0694484924045302E-3</v>
      </c>
      <c r="AJ175" s="2">
        <v>5.0694484924045302E-3</v>
      </c>
      <c r="AK175" s="2">
        <v>1.01131119438996E-2</v>
      </c>
      <c r="AL175" s="2">
        <v>0.484180322637838</v>
      </c>
      <c r="AM175" s="2">
        <v>0.484180322637838</v>
      </c>
      <c r="AN175" t="s">
        <v>437</v>
      </c>
    </row>
    <row r="176" spans="1:40" x14ac:dyDescent="0.25">
      <c r="A176">
        <v>0</v>
      </c>
      <c r="B176">
        <v>17.9208791208791</v>
      </c>
      <c r="C176">
        <v>388</v>
      </c>
      <c r="D176">
        <v>457</v>
      </c>
      <c r="E176">
        <v>-0.23761231386547099</v>
      </c>
      <c r="F176">
        <v>-0.13769519098378699</v>
      </c>
      <c r="G176">
        <v>17.751257750407898</v>
      </c>
      <c r="H176">
        <v>17</v>
      </c>
      <c r="I176">
        <v>422</v>
      </c>
      <c r="J176">
        <v>380</v>
      </c>
      <c r="K176">
        <v>396</v>
      </c>
      <c r="L176" t="s">
        <v>439</v>
      </c>
      <c r="M176">
        <v>609340.23678332404</v>
      </c>
      <c r="N176">
        <v>239247.064408037</v>
      </c>
      <c r="O176">
        <v>609354.65304349095</v>
      </c>
      <c r="P176">
        <v>239236.70686998399</v>
      </c>
      <c r="Q176">
        <v>94.311019897460895</v>
      </c>
      <c r="R176">
        <v>319.31</v>
      </c>
      <c r="S176">
        <v>305.69581725517003</v>
      </c>
      <c r="U176">
        <v>-13.6141827448293</v>
      </c>
      <c r="V176" t="s">
        <v>40</v>
      </c>
      <c r="W176">
        <v>15.9468167396494</v>
      </c>
      <c r="X176">
        <v>33.173653352650099</v>
      </c>
      <c r="Y176">
        <v>1.6460378181245701</v>
      </c>
      <c r="Z176">
        <v>609341.70221700997</v>
      </c>
      <c r="AA176">
        <v>239246.01154932199</v>
      </c>
      <c r="AB176">
        <v>379.5</v>
      </c>
      <c r="AC176">
        <v>396.5</v>
      </c>
      <c r="AD176" t="s">
        <v>441</v>
      </c>
      <c r="AE176" t="s">
        <v>433</v>
      </c>
      <c r="AF176" t="s">
        <v>429</v>
      </c>
      <c r="AG176" s="2">
        <v>0.50127483217097102</v>
      </c>
      <c r="AH176" s="2">
        <v>0.506344280663375</v>
      </c>
      <c r="AI176" s="2">
        <v>5.0694484924045302E-3</v>
      </c>
      <c r="AJ176" s="2">
        <v>5.0694484924045302E-3</v>
      </c>
      <c r="AK176" s="2">
        <v>1.01131119438996E-2</v>
      </c>
      <c r="AL176" s="2">
        <v>0.50009379557084199</v>
      </c>
      <c r="AM176" s="2">
        <v>0.50009379557084199</v>
      </c>
      <c r="AN176" t="s">
        <v>440</v>
      </c>
    </row>
    <row r="177" spans="1:45" x14ac:dyDescent="0.25">
      <c r="A177">
        <v>0</v>
      </c>
      <c r="B177">
        <v>9.4409356725146196</v>
      </c>
      <c r="C177">
        <v>269</v>
      </c>
      <c r="D177">
        <v>524</v>
      </c>
      <c r="E177">
        <v>-0.44312957323174601</v>
      </c>
      <c r="F177">
        <v>-0.24217890264742101</v>
      </c>
      <c r="G177">
        <v>9.1654278199580794</v>
      </c>
      <c r="H177">
        <v>23</v>
      </c>
      <c r="I177">
        <v>456</v>
      </c>
      <c r="J177">
        <v>258</v>
      </c>
      <c r="K177">
        <v>280</v>
      </c>
      <c r="L177" t="s">
        <v>425</v>
      </c>
      <c r="M177">
        <v>609348.73161347199</v>
      </c>
      <c r="N177">
        <v>239245.54531425799</v>
      </c>
      <c r="O177">
        <v>609345.10618954804</v>
      </c>
      <c r="P177">
        <v>239237.127394771</v>
      </c>
      <c r="Q177">
        <v>93.685485839843693</v>
      </c>
      <c r="R177">
        <v>48.69</v>
      </c>
      <c r="S177">
        <v>23.3005456763876</v>
      </c>
      <c r="U177">
        <v>-25.389454323612298</v>
      </c>
      <c r="V177" t="s">
        <v>40</v>
      </c>
      <c r="W177">
        <v>8.9555567343593303</v>
      </c>
      <c r="X177">
        <v>69.221618226132904</v>
      </c>
      <c r="Y177">
        <v>1.6351201892357901</v>
      </c>
      <c r="Z177">
        <v>609348.648598072</v>
      </c>
      <c r="AA177">
        <v>239245.35255970899</v>
      </c>
      <c r="AB177">
        <v>257.5</v>
      </c>
      <c r="AC177">
        <v>280.5</v>
      </c>
      <c r="AD177" t="s">
        <v>443</v>
      </c>
      <c r="AE177" t="s">
        <v>444</v>
      </c>
      <c r="AF177" t="s">
        <v>445</v>
      </c>
      <c r="AG177" s="2">
        <v>0.33957327340614102</v>
      </c>
      <c r="AH177" s="2">
        <v>0.34719748804466899</v>
      </c>
      <c r="AI177" s="2">
        <v>7.6242146385284704E-3</v>
      </c>
      <c r="AJ177" s="2">
        <v>7.6242146385284704E-3</v>
      </c>
      <c r="AK177" s="2">
        <v>2.2452340144595601E-2</v>
      </c>
      <c r="AL177" s="2">
        <v>0.328310073600248</v>
      </c>
      <c r="AM177" s="2">
        <v>0.328310073600248</v>
      </c>
      <c r="AN177" t="s">
        <v>442</v>
      </c>
    </row>
    <row r="178" spans="1:45" x14ac:dyDescent="0.25">
      <c r="A178">
        <v>1</v>
      </c>
      <c r="B178">
        <v>12.239416058394101</v>
      </c>
      <c r="C178">
        <v>565</v>
      </c>
      <c r="D178">
        <v>489</v>
      </c>
      <c r="E178">
        <v>0.103148244092669</v>
      </c>
      <c r="F178">
        <v>-0.201227334441063</v>
      </c>
      <c r="G178">
        <v>11.992449194958301</v>
      </c>
      <c r="H178">
        <v>18</v>
      </c>
      <c r="I178">
        <v>438</v>
      </c>
      <c r="J178">
        <v>559</v>
      </c>
      <c r="K178">
        <v>576</v>
      </c>
      <c r="L178" t="s">
        <v>439</v>
      </c>
      <c r="M178">
        <v>609347.81222086097</v>
      </c>
      <c r="N178">
        <v>239246.55684376199</v>
      </c>
      <c r="O178">
        <v>609354.65304349095</v>
      </c>
      <c r="P178">
        <v>239236.70686998399</v>
      </c>
      <c r="Q178">
        <v>94.311019897460895</v>
      </c>
      <c r="R178">
        <v>319.31</v>
      </c>
      <c r="S178">
        <v>325.21995905069502</v>
      </c>
      <c r="U178">
        <v>5.90995905069515</v>
      </c>
      <c r="V178" t="s">
        <v>40</v>
      </c>
      <c r="W178">
        <v>10.5262203859425</v>
      </c>
      <c r="X178">
        <v>52.697795148174599</v>
      </c>
      <c r="Y178">
        <v>1.6460378181245701</v>
      </c>
      <c r="Z178">
        <v>609348.648598072</v>
      </c>
      <c r="AA178">
        <v>239245.35255970899</v>
      </c>
      <c r="AB178">
        <v>556</v>
      </c>
      <c r="AC178">
        <v>574</v>
      </c>
      <c r="AD178" t="s">
        <v>441</v>
      </c>
      <c r="AE178" t="s">
        <v>444</v>
      </c>
      <c r="AF178" t="s">
        <v>445</v>
      </c>
      <c r="AG178" s="2">
        <v>0.33957327340614102</v>
      </c>
      <c r="AH178" s="2">
        <v>0.34719748804466899</v>
      </c>
      <c r="AI178" s="2">
        <v>7.6242146385284704E-3</v>
      </c>
      <c r="AJ178" s="2">
        <v>7.6242146385284704E-3</v>
      </c>
      <c r="AK178" s="2">
        <v>2.2452340144595601E-2</v>
      </c>
      <c r="AL178" s="2">
        <v>0.36608490248909098</v>
      </c>
      <c r="AM178" s="2">
        <v>0.36608490248909098</v>
      </c>
      <c r="AN178" t="s">
        <v>440</v>
      </c>
    </row>
    <row r="179" spans="1:45" x14ac:dyDescent="0.25">
      <c r="A179">
        <v>1</v>
      </c>
      <c r="B179">
        <v>5.9779904306220102</v>
      </c>
      <c r="C179">
        <v>898</v>
      </c>
      <c r="D179">
        <v>665</v>
      </c>
      <c r="E179">
        <v>0.645996424886771</v>
      </c>
      <c r="F179">
        <v>-0.41303091283384902</v>
      </c>
      <c r="G179">
        <v>5.4752920212059504</v>
      </c>
      <c r="H179">
        <v>80</v>
      </c>
      <c r="I179">
        <v>527</v>
      </c>
      <c r="J179">
        <v>857</v>
      </c>
      <c r="K179">
        <v>936</v>
      </c>
      <c r="L179" t="s">
        <v>446</v>
      </c>
      <c r="M179">
        <v>609373.35373233305</v>
      </c>
      <c r="N179">
        <v>239243.31719367899</v>
      </c>
      <c r="O179">
        <v>609373.70011632401</v>
      </c>
      <c r="P179">
        <v>239237.85286930701</v>
      </c>
      <c r="Q179">
        <v>274.358642578125</v>
      </c>
      <c r="R179">
        <v>319.36</v>
      </c>
      <c r="S179">
        <v>356.37286872655102</v>
      </c>
      <c r="U179">
        <v>37.012868726551901</v>
      </c>
      <c r="V179" t="s">
        <v>40</v>
      </c>
      <c r="W179">
        <v>6.0353284637217497</v>
      </c>
      <c r="X179">
        <v>81.549977492948798</v>
      </c>
      <c r="Y179">
        <v>4.7884616442905799</v>
      </c>
      <c r="Z179">
        <v>609373.31830268702</v>
      </c>
      <c r="AA179">
        <v>239243.876108303</v>
      </c>
      <c r="AB179">
        <v>858</v>
      </c>
      <c r="AC179">
        <v>938</v>
      </c>
      <c r="AD179" t="s">
        <v>448</v>
      </c>
      <c r="AE179" t="s">
        <v>449</v>
      </c>
      <c r="AF179" t="s">
        <v>450</v>
      </c>
      <c r="AG179" s="2">
        <v>0.695316702688766</v>
      </c>
      <c r="AH179" s="2">
        <v>0.64993035166716095</v>
      </c>
      <c r="AI179" s="2">
        <v>-4.5386351021604397E-2</v>
      </c>
      <c r="AJ179" s="2">
        <v>4.5386351021604397E-2</v>
      </c>
      <c r="AK179" s="2">
        <v>6.5274357492200299E-2</v>
      </c>
      <c r="AL179" s="2">
        <v>0.60137154248098501</v>
      </c>
      <c r="AM179" s="2">
        <v>0.60137154248098501</v>
      </c>
      <c r="AN179" t="s">
        <v>447</v>
      </c>
    </row>
    <row r="180" spans="1:45" x14ac:dyDescent="0.25">
      <c r="A180">
        <v>0</v>
      </c>
      <c r="B180">
        <v>7.5109243697478902</v>
      </c>
      <c r="C180">
        <v>437</v>
      </c>
      <c r="D180">
        <v>609</v>
      </c>
      <c r="E180">
        <v>-0.145449922956401</v>
      </c>
      <c r="F180">
        <v>-0.41015277328841498</v>
      </c>
      <c r="G180">
        <v>6.8879676660179401</v>
      </c>
      <c r="H180">
        <v>54</v>
      </c>
      <c r="I180">
        <v>498</v>
      </c>
      <c r="J180">
        <v>411</v>
      </c>
      <c r="K180">
        <v>464</v>
      </c>
      <c r="L180" t="s">
        <v>446</v>
      </c>
      <c r="M180">
        <v>609373.22279405501</v>
      </c>
      <c r="N180">
        <v>239244.724278334</v>
      </c>
      <c r="O180">
        <v>609373.70011632401</v>
      </c>
      <c r="P180">
        <v>239237.85286930701</v>
      </c>
      <c r="Q180">
        <v>274.358642578125</v>
      </c>
      <c r="R180">
        <v>4.3600000000000003</v>
      </c>
      <c r="S180">
        <v>-3.9736667159047498</v>
      </c>
      <c r="U180">
        <v>-8.3336667159047497</v>
      </c>
      <c r="V180" t="s">
        <v>40</v>
      </c>
      <c r="W180">
        <v>6.0185898187952702</v>
      </c>
      <c r="X180">
        <v>81.2034420504921</v>
      </c>
      <c r="Y180">
        <v>4.7884616442905799</v>
      </c>
      <c r="Z180">
        <v>609373.28304018697</v>
      </c>
      <c r="AA180">
        <v>239243.85699046601</v>
      </c>
      <c r="AB180">
        <v>410</v>
      </c>
      <c r="AC180">
        <v>464</v>
      </c>
      <c r="AD180" t="s">
        <v>452</v>
      </c>
      <c r="AE180" t="s">
        <v>453</v>
      </c>
      <c r="AF180" t="s">
        <v>450</v>
      </c>
      <c r="AG180" s="2">
        <v>0.695316702688766</v>
      </c>
      <c r="AH180" s="2">
        <v>0.64993035166716095</v>
      </c>
      <c r="AI180" s="2">
        <v>-4.5386351021604397E-2</v>
      </c>
      <c r="AJ180" s="2">
        <v>4.5386351021604397E-2</v>
      </c>
      <c r="AK180" s="2">
        <v>6.5274357492200299E-2</v>
      </c>
      <c r="AL180" s="2">
        <v>0.62064731836406095</v>
      </c>
      <c r="AM180" s="2">
        <v>0.62064731836406095</v>
      </c>
      <c r="AN180" t="s">
        <v>451</v>
      </c>
    </row>
    <row r="181" spans="1:45" x14ac:dyDescent="0.25">
      <c r="A181">
        <v>0</v>
      </c>
      <c r="B181">
        <v>12.601277955271501</v>
      </c>
      <c r="C181">
        <v>622</v>
      </c>
      <c r="D181">
        <v>488</v>
      </c>
      <c r="E181">
        <v>0.21162680876563</v>
      </c>
      <c r="F181">
        <v>-0.19604267746639201</v>
      </c>
      <c r="G181">
        <v>12.359901739953999</v>
      </c>
      <c r="H181">
        <v>34</v>
      </c>
      <c r="I181">
        <v>438</v>
      </c>
      <c r="J181">
        <v>604</v>
      </c>
      <c r="K181">
        <v>637</v>
      </c>
      <c r="L181" t="s">
        <v>454</v>
      </c>
      <c r="M181">
        <v>609374.62183727697</v>
      </c>
      <c r="N181">
        <v>239244.58282964301</v>
      </c>
      <c r="O181">
        <v>609363.75611027598</v>
      </c>
      <c r="P181">
        <v>239238.69189187599</v>
      </c>
      <c r="Q181">
        <v>274.41345214843699</v>
      </c>
      <c r="R181">
        <v>49.41</v>
      </c>
      <c r="S181">
        <v>61.535322974092701</v>
      </c>
      <c r="U181">
        <v>12.1253229740927</v>
      </c>
      <c r="V181" t="s">
        <v>40</v>
      </c>
      <c r="W181">
        <v>10.8370031360328</v>
      </c>
      <c r="X181">
        <v>33.287568259510302</v>
      </c>
      <c r="Y181">
        <v>4.7894182517541397</v>
      </c>
      <c r="Z181">
        <v>609373.28304018697</v>
      </c>
      <c r="AA181">
        <v>239243.85699046601</v>
      </c>
      <c r="AB181">
        <v>605</v>
      </c>
      <c r="AC181">
        <v>639</v>
      </c>
      <c r="AD181" t="s">
        <v>456</v>
      </c>
      <c r="AE181" t="s">
        <v>453</v>
      </c>
      <c r="AF181" t="s">
        <v>450</v>
      </c>
      <c r="AG181" s="2">
        <v>0.695316702688766</v>
      </c>
      <c r="AH181" s="2">
        <v>0.64993035166716095</v>
      </c>
      <c r="AI181" s="2">
        <v>-4.5386351021604397E-2</v>
      </c>
      <c r="AJ181" s="2">
        <v>4.5386351021604397E-2</v>
      </c>
      <c r="AK181" s="2">
        <v>6.5274357492200299E-2</v>
      </c>
      <c r="AL181" s="2">
        <v>0.68757878809250705</v>
      </c>
      <c r="AM181" s="2">
        <v>0.68757878809250705</v>
      </c>
      <c r="AN181" t="s">
        <v>455</v>
      </c>
    </row>
    <row r="182" spans="1:45" x14ac:dyDescent="0.25">
      <c r="A182">
        <v>0</v>
      </c>
      <c r="B182">
        <v>12.601277955271501</v>
      </c>
      <c r="C182">
        <v>622</v>
      </c>
      <c r="D182">
        <v>488</v>
      </c>
      <c r="E182">
        <v>0.21162680876563</v>
      </c>
      <c r="F182">
        <v>-0.19604267746639201</v>
      </c>
      <c r="G182">
        <v>12.359901739953999</v>
      </c>
      <c r="H182">
        <v>34</v>
      </c>
      <c r="I182">
        <v>438</v>
      </c>
      <c r="J182">
        <v>604</v>
      </c>
      <c r="K182">
        <v>637</v>
      </c>
      <c r="L182" t="s">
        <v>454</v>
      </c>
      <c r="M182">
        <v>609374.62183727697</v>
      </c>
      <c r="N182">
        <v>239244.58282964301</v>
      </c>
      <c r="O182">
        <v>609363.75611027598</v>
      </c>
      <c r="P182">
        <v>239238.69189187599</v>
      </c>
      <c r="Q182">
        <v>274.41345214843699</v>
      </c>
      <c r="R182">
        <v>49.41</v>
      </c>
      <c r="S182">
        <v>61.535322974092701</v>
      </c>
      <c r="U182">
        <v>12.1253229740927</v>
      </c>
      <c r="V182" t="s">
        <v>40</v>
      </c>
      <c r="W182">
        <v>10.8771146758768</v>
      </c>
      <c r="X182">
        <v>33.287568259510302</v>
      </c>
      <c r="Y182">
        <v>4.7894182517541397</v>
      </c>
      <c r="Z182">
        <v>609373.31830268702</v>
      </c>
      <c r="AA182">
        <v>239243.876108303</v>
      </c>
      <c r="AB182">
        <v>605</v>
      </c>
      <c r="AC182">
        <v>639</v>
      </c>
      <c r="AD182" t="s">
        <v>456</v>
      </c>
      <c r="AE182" t="s">
        <v>449</v>
      </c>
      <c r="AF182" t="s">
        <v>450</v>
      </c>
      <c r="AG182" s="2">
        <v>0.695316702688766</v>
      </c>
      <c r="AH182" s="2">
        <v>0.64993035166716095</v>
      </c>
      <c r="AI182" s="2">
        <v>-4.5386351021604397E-2</v>
      </c>
      <c r="AJ182" s="2">
        <v>4.5386351021604397E-2</v>
      </c>
      <c r="AK182" s="2">
        <v>6.5274357492200299E-2</v>
      </c>
      <c r="AL182" s="2">
        <v>0.69012375773109302</v>
      </c>
      <c r="AM182" s="2">
        <v>0.69012375773109302</v>
      </c>
      <c r="AN182" t="s">
        <v>455</v>
      </c>
    </row>
    <row r="183" spans="1:45" x14ac:dyDescent="0.25">
      <c r="A183">
        <v>0</v>
      </c>
      <c r="B183">
        <v>6.9320000000000004</v>
      </c>
      <c r="C183">
        <v>709</v>
      </c>
      <c r="D183">
        <v>602</v>
      </c>
      <c r="E183">
        <v>0.36730470673986398</v>
      </c>
      <c r="F183">
        <v>-0.37824662642439699</v>
      </c>
      <c r="G183">
        <v>6.4420016664618096</v>
      </c>
      <c r="H183">
        <v>35</v>
      </c>
      <c r="I183">
        <v>494</v>
      </c>
      <c r="J183">
        <v>693</v>
      </c>
      <c r="K183">
        <v>727</v>
      </c>
      <c r="L183" t="s">
        <v>457</v>
      </c>
      <c r="M183">
        <v>609397.295995355</v>
      </c>
      <c r="N183">
        <v>239242.19877437901</v>
      </c>
      <c r="O183">
        <v>609394.67836433905</v>
      </c>
      <c r="P183">
        <v>239236.312570735</v>
      </c>
      <c r="Q183">
        <v>272.92922973632801</v>
      </c>
      <c r="R183">
        <v>2.93</v>
      </c>
      <c r="S183">
        <v>23.975009491484599</v>
      </c>
      <c r="U183">
        <v>21.045009491484599</v>
      </c>
      <c r="V183" t="s">
        <v>40</v>
      </c>
      <c r="W183">
        <v>5.9027153881138599</v>
      </c>
      <c r="X183">
        <v>69.442788245398205</v>
      </c>
      <c r="Y183">
        <v>4.76351368383094</v>
      </c>
      <c r="Z183">
        <v>609397.07686276804</v>
      </c>
      <c r="AA183">
        <v>239241.70601622399</v>
      </c>
      <c r="AB183">
        <v>691.5</v>
      </c>
      <c r="AC183">
        <v>726.5</v>
      </c>
      <c r="AD183" t="s">
        <v>459</v>
      </c>
      <c r="AE183" t="s">
        <v>460</v>
      </c>
      <c r="AF183" t="s">
        <v>461</v>
      </c>
      <c r="AG183" s="2">
        <v>0.35574342928262398</v>
      </c>
      <c r="AH183" s="2">
        <v>0.38031353737978002</v>
      </c>
      <c r="AI183" s="2">
        <v>2.4570108097156498E-2</v>
      </c>
      <c r="AJ183" s="2">
        <v>2.4570108097156498E-2</v>
      </c>
      <c r="AK183" s="2">
        <v>6.9066934410295294E-2</v>
      </c>
      <c r="AL183" s="2">
        <v>0.35136271560203702</v>
      </c>
      <c r="AM183" s="2">
        <v>0.35136271560203702</v>
      </c>
      <c r="AN183" t="s">
        <v>458</v>
      </c>
    </row>
    <row r="184" spans="1:45" x14ac:dyDescent="0.25">
      <c r="A184">
        <v>0</v>
      </c>
      <c r="B184">
        <v>11.2617647058823</v>
      </c>
      <c r="C184">
        <v>407</v>
      </c>
      <c r="D184">
        <v>503</v>
      </c>
      <c r="E184">
        <v>-0.202273569939279</v>
      </c>
      <c r="F184">
        <v>-0.22386701223856201</v>
      </c>
      <c r="G184">
        <v>10.9807415365237</v>
      </c>
      <c r="H184">
        <v>21</v>
      </c>
      <c r="I184">
        <v>444</v>
      </c>
      <c r="J184">
        <v>397</v>
      </c>
      <c r="K184">
        <v>417</v>
      </c>
      <c r="L184" t="s">
        <v>462</v>
      </c>
      <c r="M184">
        <v>609396.60399366403</v>
      </c>
      <c r="N184">
        <v>239242.04356678599</v>
      </c>
      <c r="O184">
        <v>609405.54129499895</v>
      </c>
      <c r="P184">
        <v>239235.66380742099</v>
      </c>
      <c r="Q184">
        <v>272.11056518554602</v>
      </c>
      <c r="R184">
        <v>317.11</v>
      </c>
      <c r="S184">
        <v>305.52057813543502</v>
      </c>
      <c r="U184">
        <v>-11.589421864564899</v>
      </c>
      <c r="V184" t="s">
        <v>40</v>
      </c>
      <c r="W184">
        <v>10.399754814152599</v>
      </c>
      <c r="X184">
        <v>32.102780398551999</v>
      </c>
      <c r="Y184">
        <v>4.7492252919504399</v>
      </c>
      <c r="Z184">
        <v>609397.07686276804</v>
      </c>
      <c r="AA184">
        <v>239241.70601622399</v>
      </c>
      <c r="AB184">
        <v>396.5</v>
      </c>
      <c r="AC184">
        <v>417.5</v>
      </c>
      <c r="AD184" t="s">
        <v>464</v>
      </c>
      <c r="AE184" t="s">
        <v>460</v>
      </c>
      <c r="AF184" t="s">
        <v>461</v>
      </c>
      <c r="AG184" s="2">
        <v>0.35574342928262398</v>
      </c>
      <c r="AH184" s="2">
        <v>0.38031353737978002</v>
      </c>
      <c r="AI184" s="2">
        <v>2.4570108097156498E-2</v>
      </c>
      <c r="AJ184" s="2">
        <v>2.4570108097156498E-2</v>
      </c>
      <c r="AK184" s="2">
        <v>6.9066934410295294E-2</v>
      </c>
      <c r="AL184" s="2">
        <v>0.40926435915752402</v>
      </c>
      <c r="AM184" s="2">
        <v>0.40926435915752402</v>
      </c>
      <c r="AN184" t="s">
        <v>463</v>
      </c>
    </row>
    <row r="185" spans="1:45" x14ac:dyDescent="0.25">
      <c r="A185">
        <v>0</v>
      </c>
      <c r="B185">
        <v>6.2232209737827704</v>
      </c>
      <c r="C185">
        <v>293</v>
      </c>
      <c r="D185">
        <v>617</v>
      </c>
      <c r="E185">
        <v>-0.40418440606824502</v>
      </c>
      <c r="F185">
        <v>-0.396275218105136</v>
      </c>
      <c r="G185">
        <v>5.7409530845448202</v>
      </c>
      <c r="H185">
        <v>60</v>
      </c>
      <c r="I185">
        <v>502</v>
      </c>
      <c r="J185">
        <v>263</v>
      </c>
      <c r="K185">
        <v>322</v>
      </c>
      <c r="L185" t="s">
        <v>462</v>
      </c>
      <c r="M185">
        <v>609407.87195089099</v>
      </c>
      <c r="N185">
        <v>239240.91038587099</v>
      </c>
      <c r="O185">
        <v>609405.54129499895</v>
      </c>
      <c r="P185">
        <v>239235.66380742099</v>
      </c>
      <c r="Q185">
        <v>272.11056518554602</v>
      </c>
      <c r="R185">
        <v>47.11</v>
      </c>
      <c r="S185">
        <v>23.951939387287698</v>
      </c>
      <c r="U185">
        <v>-23.158060612712202</v>
      </c>
      <c r="V185" t="s">
        <v>40</v>
      </c>
      <c r="W185">
        <v>5.4856160895254096</v>
      </c>
      <c r="X185">
        <v>67.556802751147401</v>
      </c>
      <c r="Y185">
        <v>4.7492252919504399</v>
      </c>
      <c r="Z185">
        <v>609407.76829167898</v>
      </c>
      <c r="AA185">
        <v>239240.67703688599</v>
      </c>
      <c r="AB185">
        <v>263</v>
      </c>
      <c r="AC185">
        <v>323</v>
      </c>
      <c r="AD185" t="s">
        <v>466</v>
      </c>
      <c r="AE185" t="s">
        <v>467</v>
      </c>
      <c r="AF185" t="s">
        <v>468</v>
      </c>
      <c r="AG185" s="2">
        <v>0.54170022186217803</v>
      </c>
      <c r="AH185" s="2">
        <v>0.52665473598027701</v>
      </c>
      <c r="AI185" s="2">
        <v>-1.50454858819002E-2</v>
      </c>
      <c r="AJ185" s="2">
        <v>1.50454858819002E-2</v>
      </c>
      <c r="AK185" s="2">
        <v>2.7774561048136599E-2</v>
      </c>
      <c r="AL185" s="2">
        <v>0.54299994933770701</v>
      </c>
      <c r="AM185" s="2">
        <v>0.54299994933770701</v>
      </c>
      <c r="AN185" t="s">
        <v>465</v>
      </c>
    </row>
    <row r="186" spans="1:45" x14ac:dyDescent="0.25">
      <c r="A186">
        <v>1</v>
      </c>
      <c r="B186">
        <v>6.6418367346938698</v>
      </c>
      <c r="C186">
        <v>719</v>
      </c>
      <c r="D186">
        <v>619</v>
      </c>
      <c r="E186">
        <v>0.38420508250523899</v>
      </c>
      <c r="F186">
        <v>-0.402313456155097</v>
      </c>
      <c r="G186">
        <v>6.1115367337047104</v>
      </c>
      <c r="H186">
        <v>60</v>
      </c>
      <c r="I186">
        <v>505</v>
      </c>
      <c r="J186">
        <v>689</v>
      </c>
      <c r="K186">
        <v>748</v>
      </c>
      <c r="L186" t="s">
        <v>462</v>
      </c>
      <c r="M186">
        <v>609408.039092983</v>
      </c>
      <c r="N186">
        <v>239241.241610436</v>
      </c>
      <c r="O186">
        <v>609405.54129499895</v>
      </c>
      <c r="P186">
        <v>239235.66380742099</v>
      </c>
      <c r="Q186">
        <v>272.11056518554602</v>
      </c>
      <c r="R186">
        <v>2.11</v>
      </c>
      <c r="S186">
        <v>24.123329695025699</v>
      </c>
      <c r="U186">
        <v>22.0133296950257</v>
      </c>
      <c r="V186" t="s">
        <v>40</v>
      </c>
      <c r="W186">
        <v>5.4833596734725498</v>
      </c>
      <c r="X186">
        <v>67.385412443409393</v>
      </c>
      <c r="Y186">
        <v>4.7492252919504399</v>
      </c>
      <c r="Z186">
        <v>609407.78235569096</v>
      </c>
      <c r="AA186">
        <v>239240.66829343699</v>
      </c>
      <c r="AB186">
        <v>689</v>
      </c>
      <c r="AC186">
        <v>749</v>
      </c>
      <c r="AD186" t="s">
        <v>470</v>
      </c>
      <c r="AE186" t="s">
        <v>471</v>
      </c>
      <c r="AF186" t="s">
        <v>468</v>
      </c>
      <c r="AG186" s="2">
        <v>0.54170022186217803</v>
      </c>
      <c r="AH186" s="2">
        <v>0.52665473598027701</v>
      </c>
      <c r="AI186" s="2">
        <v>-1.50454858819002E-2</v>
      </c>
      <c r="AJ186" s="2">
        <v>1.50454858819002E-2</v>
      </c>
      <c r="AK186" s="2">
        <v>2.7774561048136599E-2</v>
      </c>
      <c r="AL186" s="2">
        <v>0.55183239514092397</v>
      </c>
      <c r="AM186" s="2">
        <v>0.55183239514092397</v>
      </c>
      <c r="AN186" t="s">
        <v>469</v>
      </c>
    </row>
    <row r="187" spans="1:45" x14ac:dyDescent="0.25">
      <c r="A187">
        <v>2</v>
      </c>
      <c r="B187">
        <v>11.701739130434699</v>
      </c>
      <c r="C187">
        <v>404</v>
      </c>
      <c r="D187">
        <v>499</v>
      </c>
      <c r="E187">
        <v>-0.20788992720226299</v>
      </c>
      <c r="F187">
        <v>-0.216333985358724</v>
      </c>
      <c r="G187">
        <v>11.4289823881796</v>
      </c>
      <c r="H187">
        <v>27</v>
      </c>
      <c r="I187">
        <v>444</v>
      </c>
      <c r="J187">
        <v>391</v>
      </c>
      <c r="K187">
        <v>417</v>
      </c>
      <c r="L187" t="s">
        <v>472</v>
      </c>
      <c r="M187">
        <v>609406.58127280197</v>
      </c>
      <c r="N187">
        <v>239241.41499410901</v>
      </c>
      <c r="O187">
        <v>609416.28744422796</v>
      </c>
      <c r="P187">
        <v>239235.38076883199</v>
      </c>
      <c r="Q187">
        <v>268.77520751953102</v>
      </c>
      <c r="R187">
        <v>313.77999999999997</v>
      </c>
      <c r="S187">
        <v>301.86878456802799</v>
      </c>
      <c r="U187">
        <v>-11.911215431971501</v>
      </c>
      <c r="V187" t="s">
        <v>40</v>
      </c>
      <c r="W187">
        <v>10.0147115519568</v>
      </c>
      <c r="X187">
        <v>30.360042429593101</v>
      </c>
      <c r="Y187">
        <v>4.6910123189468402</v>
      </c>
      <c r="Z187">
        <v>609407.78235569096</v>
      </c>
      <c r="AA187">
        <v>239240.66829343699</v>
      </c>
      <c r="AB187">
        <v>390.5</v>
      </c>
      <c r="AC187">
        <v>417.5</v>
      </c>
      <c r="AD187" t="s">
        <v>474</v>
      </c>
      <c r="AE187" t="s">
        <v>471</v>
      </c>
      <c r="AF187" t="s">
        <v>468</v>
      </c>
      <c r="AG187" s="2">
        <v>0.54170022186217803</v>
      </c>
      <c r="AH187" s="2">
        <v>0.52665473598027701</v>
      </c>
      <c r="AI187" s="2">
        <v>-1.50454858819002E-2</v>
      </c>
      <c r="AJ187" s="2">
        <v>1.50454858819002E-2</v>
      </c>
      <c r="AK187" s="2">
        <v>2.7774561048136599E-2</v>
      </c>
      <c r="AL187" s="2">
        <v>0.50547537276844601</v>
      </c>
      <c r="AM187" s="2">
        <v>0.50547537276844601</v>
      </c>
      <c r="AN187" t="s">
        <v>473</v>
      </c>
    </row>
    <row r="188" spans="1:45" x14ac:dyDescent="0.25">
      <c r="A188">
        <v>2</v>
      </c>
      <c r="B188">
        <v>11.701739130434699</v>
      </c>
      <c r="C188">
        <v>404</v>
      </c>
      <c r="D188">
        <v>499</v>
      </c>
      <c r="E188">
        <v>-0.20788992720226299</v>
      </c>
      <c r="F188">
        <v>-0.216333985358724</v>
      </c>
      <c r="G188">
        <v>11.4289823881796</v>
      </c>
      <c r="H188">
        <v>27</v>
      </c>
      <c r="I188">
        <v>444</v>
      </c>
      <c r="J188">
        <v>391</v>
      </c>
      <c r="K188">
        <v>417</v>
      </c>
      <c r="L188" t="s">
        <v>472</v>
      </c>
      <c r="M188">
        <v>609406.58127280197</v>
      </c>
      <c r="N188">
        <v>239241.41499410901</v>
      </c>
      <c r="O188">
        <v>609416.28744422796</v>
      </c>
      <c r="P188">
        <v>239235.38076883199</v>
      </c>
      <c r="Q188">
        <v>268.77520751953102</v>
      </c>
      <c r="R188">
        <v>313.77999999999997</v>
      </c>
      <c r="S188">
        <v>301.86878456802799</v>
      </c>
      <c r="U188">
        <v>-11.911215431971501</v>
      </c>
      <c r="V188" t="s">
        <v>40</v>
      </c>
      <c r="W188">
        <v>10.031271875594699</v>
      </c>
      <c r="X188">
        <v>30.360042429593101</v>
      </c>
      <c r="Y188">
        <v>4.6910123189468402</v>
      </c>
      <c r="Z188">
        <v>609407.76829167898</v>
      </c>
      <c r="AA188">
        <v>239240.67703688599</v>
      </c>
      <c r="AB188">
        <v>390.5</v>
      </c>
      <c r="AC188">
        <v>417.5</v>
      </c>
      <c r="AD188" t="s">
        <v>474</v>
      </c>
      <c r="AE188" t="s">
        <v>467</v>
      </c>
      <c r="AF188" t="s">
        <v>468</v>
      </c>
      <c r="AG188" s="2">
        <v>0.54170022186217803</v>
      </c>
      <c r="AH188" s="2">
        <v>0.52665473598027701</v>
      </c>
      <c r="AI188" s="2">
        <v>-1.50454858819002E-2</v>
      </c>
      <c r="AJ188" s="2">
        <v>1.50454858819002E-2</v>
      </c>
      <c r="AK188" s="2">
        <v>2.7774561048136599E-2</v>
      </c>
      <c r="AL188" s="2">
        <v>0.50631122667403405</v>
      </c>
      <c r="AM188" s="2">
        <v>0.50631122667403405</v>
      </c>
      <c r="AN188" t="s">
        <v>473</v>
      </c>
    </row>
    <row r="189" spans="1:45" x14ac:dyDescent="0.25">
      <c r="A189">
        <v>0</v>
      </c>
      <c r="B189">
        <v>13.671280276816599</v>
      </c>
      <c r="C189">
        <v>804</v>
      </c>
      <c r="D189">
        <v>496</v>
      </c>
      <c r="E189">
        <v>0.51830436360357801</v>
      </c>
      <c r="F189">
        <v>-0.18778074344537601</v>
      </c>
      <c r="G189">
        <v>13.430952059932901</v>
      </c>
      <c r="H189">
        <v>32</v>
      </c>
      <c r="I189">
        <v>441</v>
      </c>
      <c r="J189">
        <v>789</v>
      </c>
      <c r="K189">
        <v>820</v>
      </c>
      <c r="L189" t="s">
        <v>475</v>
      </c>
      <c r="M189">
        <v>609419.12452309497</v>
      </c>
      <c r="N189">
        <v>239239.982404754</v>
      </c>
      <c r="O189">
        <v>609430.10945905803</v>
      </c>
      <c r="P189">
        <v>239232.254426031</v>
      </c>
      <c r="Q189">
        <v>5.4307880401611301</v>
      </c>
      <c r="R189">
        <v>275.43</v>
      </c>
      <c r="S189">
        <v>305.12665253769899</v>
      </c>
      <c r="U189">
        <v>29.696652537698998</v>
      </c>
      <c r="V189" t="s">
        <v>40</v>
      </c>
      <c r="W189">
        <v>12.892436770045601</v>
      </c>
      <c r="X189">
        <v>59.7323581319203</v>
      </c>
      <c r="Y189">
        <v>9.4785132278741996E-2</v>
      </c>
      <c r="Z189">
        <v>609419.56496513903</v>
      </c>
      <c r="AA189">
        <v>239239.67255071801</v>
      </c>
      <c r="AB189">
        <v>788</v>
      </c>
      <c r="AC189">
        <v>820</v>
      </c>
      <c r="AD189" t="s">
        <v>477</v>
      </c>
      <c r="AE189" t="s">
        <v>478</v>
      </c>
      <c r="AF189" t="s">
        <v>479</v>
      </c>
      <c r="AG189" s="2">
        <v>0.59021068949162703</v>
      </c>
      <c r="AH189" s="2">
        <v>0.59280180086722001</v>
      </c>
      <c r="AI189" s="2">
        <v>2.5911113755935299E-3</v>
      </c>
      <c r="AJ189" s="2">
        <v>2.5911113755935299E-3</v>
      </c>
      <c r="AK189" s="2">
        <v>4.3901464709583003E-3</v>
      </c>
      <c r="AL189" s="2">
        <v>0.60795703786091304</v>
      </c>
      <c r="AM189" s="2">
        <v>0.60795703786091304</v>
      </c>
      <c r="AN189" t="s">
        <v>476</v>
      </c>
    </row>
    <row r="190" spans="1:45" x14ac:dyDescent="0.25">
      <c r="A190">
        <v>0</v>
      </c>
      <c r="B190">
        <v>14.3948339483394</v>
      </c>
      <c r="C190">
        <v>731</v>
      </c>
      <c r="D190">
        <v>486</v>
      </c>
      <c r="E190">
        <v>0.40418440606824502</v>
      </c>
      <c r="F190">
        <v>-0.18115825553377901</v>
      </c>
      <c r="G190">
        <v>14.159272148265799</v>
      </c>
      <c r="H190">
        <v>28</v>
      </c>
      <c r="I190">
        <v>440</v>
      </c>
      <c r="J190">
        <v>718</v>
      </c>
      <c r="K190">
        <v>745</v>
      </c>
      <c r="L190" t="s">
        <v>480</v>
      </c>
      <c r="M190">
        <v>609417.60198815598</v>
      </c>
      <c r="N190">
        <v>239239.03049816401</v>
      </c>
      <c r="O190">
        <v>609431.05968212802</v>
      </c>
      <c r="P190">
        <v>239243.43225471201</v>
      </c>
      <c r="Q190">
        <v>3.73449659347534</v>
      </c>
      <c r="R190">
        <v>228.73</v>
      </c>
      <c r="S190">
        <v>251.888060612712</v>
      </c>
      <c r="U190">
        <v>23.158060612712202</v>
      </c>
      <c r="V190" t="s">
        <v>40</v>
      </c>
      <c r="W190">
        <v>12.120313447691499</v>
      </c>
      <c r="X190">
        <v>67.029049943092801</v>
      </c>
      <c r="Y190">
        <v>6.5179261460657001E-2</v>
      </c>
      <c r="Z190">
        <v>609419.53991843399</v>
      </c>
      <c r="AA190">
        <v>239239.66435841599</v>
      </c>
      <c r="AB190">
        <v>717</v>
      </c>
      <c r="AC190">
        <v>745</v>
      </c>
      <c r="AD190" t="s">
        <v>482</v>
      </c>
      <c r="AE190" t="s">
        <v>483</v>
      </c>
      <c r="AF190" t="s">
        <v>479</v>
      </c>
      <c r="AG190" s="2">
        <v>0.59021068949162703</v>
      </c>
      <c r="AH190" s="2">
        <v>0.59280180086722001</v>
      </c>
      <c r="AI190" s="2">
        <v>2.5911113755935299E-3</v>
      </c>
      <c r="AJ190" s="2">
        <v>2.5911113755935299E-3</v>
      </c>
      <c r="AK190" s="2">
        <v>4.3901464709583003E-3</v>
      </c>
      <c r="AL190" s="2">
        <v>0.56022114403913803</v>
      </c>
      <c r="AM190" s="2">
        <v>0.56022114403913803</v>
      </c>
      <c r="AN190" t="s">
        <v>481</v>
      </c>
      <c r="AS190">
        <f>80/130</f>
        <v>0.61538461538461542</v>
      </c>
    </row>
    <row r="191" spans="1:45" x14ac:dyDescent="0.25">
      <c r="A191">
        <v>0</v>
      </c>
      <c r="B191">
        <v>14.3948339483394</v>
      </c>
      <c r="C191">
        <v>731</v>
      </c>
      <c r="D191">
        <v>486</v>
      </c>
      <c r="E191">
        <v>0.40418440606824502</v>
      </c>
      <c r="F191">
        <v>-0.18115825553377901</v>
      </c>
      <c r="G191">
        <v>14.159272148265799</v>
      </c>
      <c r="H191">
        <v>28</v>
      </c>
      <c r="I191">
        <v>440</v>
      </c>
      <c r="J191">
        <v>718</v>
      </c>
      <c r="K191">
        <v>745</v>
      </c>
      <c r="L191" t="s">
        <v>480</v>
      </c>
      <c r="M191">
        <v>609417.60198815598</v>
      </c>
      <c r="N191">
        <v>239239.03049816401</v>
      </c>
      <c r="O191">
        <v>609431.05968212802</v>
      </c>
      <c r="P191">
        <v>239243.43225471201</v>
      </c>
      <c r="Q191">
        <v>3.73449659347534</v>
      </c>
      <c r="R191">
        <v>228.73</v>
      </c>
      <c r="S191">
        <v>251.888060612712</v>
      </c>
      <c r="U191">
        <v>23.158060612712202</v>
      </c>
      <c r="V191" t="s">
        <v>40</v>
      </c>
      <c r="W191">
        <v>12.0939610049595</v>
      </c>
      <c r="X191">
        <v>67.029049943092801</v>
      </c>
      <c r="Y191">
        <v>6.5179261460657001E-2</v>
      </c>
      <c r="Z191">
        <v>609419.56496513903</v>
      </c>
      <c r="AA191">
        <v>239239.67255071801</v>
      </c>
      <c r="AB191">
        <v>717</v>
      </c>
      <c r="AC191">
        <v>745</v>
      </c>
      <c r="AD191" t="s">
        <v>482</v>
      </c>
      <c r="AE191" t="s">
        <v>478</v>
      </c>
      <c r="AF191" t="s">
        <v>479</v>
      </c>
      <c r="AG191" s="2">
        <v>0.59021068949162703</v>
      </c>
      <c r="AH191" s="2">
        <v>0.59280180086722001</v>
      </c>
      <c r="AI191" s="2">
        <v>2.5911113755935299E-3</v>
      </c>
      <c r="AJ191" s="2">
        <v>2.5911113755935299E-3</v>
      </c>
      <c r="AK191" s="2">
        <v>4.3901464709583003E-3</v>
      </c>
      <c r="AL191" s="2">
        <v>0.55900309009365001</v>
      </c>
      <c r="AM191" s="2">
        <v>0.55900309009365001</v>
      </c>
      <c r="AN191" t="s">
        <v>481</v>
      </c>
    </row>
    <row r="192" spans="1:45" x14ac:dyDescent="0.25">
      <c r="A192">
        <v>2</v>
      </c>
      <c r="B192">
        <v>14.420652173913</v>
      </c>
      <c r="C192">
        <v>297</v>
      </c>
      <c r="D192">
        <v>485</v>
      </c>
      <c r="E192">
        <v>-0.39756157943522702</v>
      </c>
      <c r="F192">
        <v>-0.17991377372915601</v>
      </c>
      <c r="G192">
        <v>14.1878902468174</v>
      </c>
      <c r="H192">
        <v>29</v>
      </c>
      <c r="I192">
        <v>435</v>
      </c>
      <c r="J192">
        <v>291</v>
      </c>
      <c r="K192">
        <v>319</v>
      </c>
      <c r="L192" t="s">
        <v>480</v>
      </c>
      <c r="M192">
        <v>609417.64869130601</v>
      </c>
      <c r="N192">
        <v>239238.80175206001</v>
      </c>
      <c r="O192">
        <v>609431.05968212802</v>
      </c>
      <c r="P192">
        <v>239243.43225471201</v>
      </c>
      <c r="Q192">
        <v>3.73449659347534</v>
      </c>
      <c r="R192">
        <v>273.73</v>
      </c>
      <c r="S192">
        <v>250.95139940180599</v>
      </c>
      <c r="U192">
        <v>-22.778600598193499</v>
      </c>
      <c r="V192" t="s">
        <v>40</v>
      </c>
      <c r="W192">
        <v>11.975173032578301</v>
      </c>
      <c r="X192">
        <v>66.092388732187004</v>
      </c>
      <c r="Y192">
        <v>6.5179261460657001E-2</v>
      </c>
      <c r="Z192">
        <v>609419.74024471804</v>
      </c>
      <c r="AA192">
        <v>239239.52391671899</v>
      </c>
      <c r="AB192">
        <v>282.5</v>
      </c>
      <c r="AC192">
        <v>311.5</v>
      </c>
      <c r="AD192" t="s">
        <v>485</v>
      </c>
      <c r="AE192" t="s">
        <v>486</v>
      </c>
      <c r="AF192" t="s">
        <v>479</v>
      </c>
      <c r="AG192" s="2">
        <v>0.59021068949162703</v>
      </c>
      <c r="AH192" s="2">
        <v>0.59280180086722001</v>
      </c>
      <c r="AI192" s="2">
        <v>2.5911113755935299E-3</v>
      </c>
      <c r="AJ192" s="2">
        <v>2.5911113755935299E-3</v>
      </c>
      <c r="AK192" s="2">
        <v>4.3901464709583003E-3</v>
      </c>
      <c r="AL192" s="2">
        <v>0.57649767192885004</v>
      </c>
      <c r="AM192" s="2">
        <v>0.57649767192885004</v>
      </c>
      <c r="AN192" t="s">
        <v>484</v>
      </c>
    </row>
    <row r="193" spans="1:43" x14ac:dyDescent="0.25">
      <c r="A193">
        <v>0</v>
      </c>
      <c r="B193">
        <v>15.396000000000001</v>
      </c>
      <c r="C193">
        <v>371</v>
      </c>
      <c r="D193">
        <v>485</v>
      </c>
      <c r="E193">
        <v>-0.26872933557788597</v>
      </c>
      <c r="F193">
        <v>-0.18794104784543</v>
      </c>
      <c r="G193">
        <v>15.1248919095093</v>
      </c>
      <c r="H193">
        <v>27</v>
      </c>
      <c r="I193">
        <v>435</v>
      </c>
      <c r="J193">
        <v>358</v>
      </c>
      <c r="K193">
        <v>384</v>
      </c>
      <c r="L193" t="s">
        <v>475</v>
      </c>
      <c r="M193">
        <v>609417.72486298694</v>
      </c>
      <c r="N193">
        <v>239240.93682981399</v>
      </c>
      <c r="O193">
        <v>609430.10945905803</v>
      </c>
      <c r="P193">
        <v>239232.254426031</v>
      </c>
      <c r="Q193">
        <v>5.4307880401611301</v>
      </c>
      <c r="R193">
        <v>320.43</v>
      </c>
      <c r="S193">
        <v>305.03294324003201</v>
      </c>
      <c r="U193">
        <v>-15.397056759967599</v>
      </c>
      <c r="V193" t="s">
        <v>40</v>
      </c>
      <c r="W193">
        <v>12.6635737803974</v>
      </c>
      <c r="X193">
        <v>59.826067429586999</v>
      </c>
      <c r="Y193">
        <v>9.4785132278741996E-2</v>
      </c>
      <c r="Z193">
        <v>609419.74024471804</v>
      </c>
      <c r="AA193">
        <v>239239.52391671899</v>
      </c>
      <c r="AB193">
        <v>357.5</v>
      </c>
      <c r="AC193">
        <v>384.5</v>
      </c>
      <c r="AD193" t="s">
        <v>488</v>
      </c>
      <c r="AE193" t="s">
        <v>486</v>
      </c>
      <c r="AF193" t="s">
        <v>479</v>
      </c>
      <c r="AG193" s="2">
        <v>0.59021068949162703</v>
      </c>
      <c r="AH193" s="2">
        <v>0.59280180086722001</v>
      </c>
      <c r="AI193" s="2">
        <v>2.5911113755935299E-3</v>
      </c>
      <c r="AJ193" s="2">
        <v>2.5911113755935299E-3</v>
      </c>
      <c r="AK193" s="2">
        <v>4.3901464709583003E-3</v>
      </c>
      <c r="AL193" s="2">
        <v>0.62057141833567797</v>
      </c>
      <c r="AM193" s="2">
        <v>0.62057141833567797</v>
      </c>
      <c r="AN193" t="s">
        <v>487</v>
      </c>
    </row>
    <row r="194" spans="1:43" x14ac:dyDescent="0.25">
      <c r="A194">
        <v>0</v>
      </c>
      <c r="B194">
        <v>15.396000000000001</v>
      </c>
      <c r="C194">
        <v>371</v>
      </c>
      <c r="D194">
        <v>485</v>
      </c>
      <c r="E194">
        <v>-0.26872933557788597</v>
      </c>
      <c r="F194">
        <v>-0.18794104784543</v>
      </c>
      <c r="G194">
        <v>15.1248919095093</v>
      </c>
      <c r="H194">
        <v>27</v>
      </c>
      <c r="I194">
        <v>435</v>
      </c>
      <c r="J194">
        <v>358</v>
      </c>
      <c r="K194">
        <v>384</v>
      </c>
      <c r="L194" t="s">
        <v>475</v>
      </c>
      <c r="M194">
        <v>609417.72486298694</v>
      </c>
      <c r="N194">
        <v>239240.93682981399</v>
      </c>
      <c r="O194">
        <v>609430.10945905803</v>
      </c>
      <c r="P194">
        <v>239232.254426031</v>
      </c>
      <c r="Q194">
        <v>5.4307880401611301</v>
      </c>
      <c r="R194">
        <v>320.43</v>
      </c>
      <c r="S194">
        <v>305.03294324003201</v>
      </c>
      <c r="U194">
        <v>-15.397056759967599</v>
      </c>
      <c r="V194" t="s">
        <v>40</v>
      </c>
      <c r="W194">
        <v>12.908225553280399</v>
      </c>
      <c r="X194">
        <v>59.826067429586999</v>
      </c>
      <c r="Y194">
        <v>9.4785132278741996E-2</v>
      </c>
      <c r="Z194">
        <v>609419.53991843399</v>
      </c>
      <c r="AA194">
        <v>239239.66435841599</v>
      </c>
      <c r="AB194">
        <v>357.5</v>
      </c>
      <c r="AC194">
        <v>384.5</v>
      </c>
      <c r="AD194" t="s">
        <v>488</v>
      </c>
      <c r="AE194" t="s">
        <v>483</v>
      </c>
      <c r="AF194" t="s">
        <v>479</v>
      </c>
      <c r="AG194" s="2">
        <v>0.59021068949162703</v>
      </c>
      <c r="AH194" s="2">
        <v>0.59280180086722001</v>
      </c>
      <c r="AI194" s="2">
        <v>2.5911113755935299E-3</v>
      </c>
      <c r="AJ194" s="2">
        <v>2.5911113755935299E-3</v>
      </c>
      <c r="AK194" s="2">
        <v>4.3901464709583003E-3</v>
      </c>
      <c r="AL194" s="2">
        <v>0.63256044294509395</v>
      </c>
      <c r="AM194" s="2">
        <v>0.63256044294509395</v>
      </c>
      <c r="AN194" t="s">
        <v>487</v>
      </c>
    </row>
    <row r="195" spans="1:43" x14ac:dyDescent="0.25">
      <c r="A195">
        <v>0</v>
      </c>
      <c r="B195">
        <v>9.9669603524229</v>
      </c>
      <c r="C195">
        <v>743</v>
      </c>
      <c r="D195">
        <v>496</v>
      </c>
      <c r="E195">
        <v>0.42382803086583098</v>
      </c>
      <c r="F195">
        <v>-0.19681404219707399</v>
      </c>
      <c r="G195">
        <v>9.7745437463373097</v>
      </c>
      <c r="H195">
        <v>50</v>
      </c>
      <c r="I195">
        <v>441</v>
      </c>
      <c r="J195">
        <v>718</v>
      </c>
      <c r="K195">
        <v>767</v>
      </c>
      <c r="L195" t="s">
        <v>462</v>
      </c>
      <c r="M195">
        <v>609408.66001838702</v>
      </c>
      <c r="N195">
        <v>239226.40015426101</v>
      </c>
      <c r="O195">
        <v>609405.54129499895</v>
      </c>
      <c r="P195">
        <v>239235.66380742099</v>
      </c>
      <c r="Q195">
        <v>272.11056518554602</v>
      </c>
      <c r="R195">
        <v>137.11000000000001</v>
      </c>
      <c r="S195">
        <v>161.39355740795199</v>
      </c>
      <c r="U195">
        <v>24.2835574079525</v>
      </c>
      <c r="V195" t="s">
        <v>40</v>
      </c>
      <c r="W195">
        <v>9.3031121027161596</v>
      </c>
      <c r="X195">
        <v>69.884815269517304</v>
      </c>
      <c r="Y195">
        <v>4.7492252919504399</v>
      </c>
      <c r="Z195">
        <v>609408.50960063504</v>
      </c>
      <c r="AA195">
        <v>239226.846945369</v>
      </c>
      <c r="AB195">
        <v>718</v>
      </c>
      <c r="AC195">
        <v>768</v>
      </c>
      <c r="AD195" t="s">
        <v>490</v>
      </c>
      <c r="AE195" t="s">
        <v>491</v>
      </c>
      <c r="AF195" t="s">
        <v>492</v>
      </c>
      <c r="AG195" s="2">
        <v>0.78425256000942201</v>
      </c>
      <c r="AH195" s="2">
        <v>0.71911431588761399</v>
      </c>
      <c r="AI195" s="2">
        <v>-6.5138244121808006E-2</v>
      </c>
      <c r="AJ195" s="2">
        <v>6.5138244121808006E-2</v>
      </c>
      <c r="AK195" s="2">
        <v>8.3057738595109495E-2</v>
      </c>
      <c r="AL195" s="2">
        <v>0.75448378724879905</v>
      </c>
      <c r="AM195" s="2">
        <v>0.75448378724879905</v>
      </c>
      <c r="AN195" t="s">
        <v>489</v>
      </c>
    </row>
    <row r="196" spans="1:43" x14ac:dyDescent="0.25">
      <c r="A196">
        <v>0</v>
      </c>
      <c r="B196">
        <v>9.9669603524229</v>
      </c>
      <c r="C196">
        <v>743</v>
      </c>
      <c r="D196">
        <v>496</v>
      </c>
      <c r="E196">
        <v>0.42382803086583098</v>
      </c>
      <c r="F196">
        <v>-0.19681404219707399</v>
      </c>
      <c r="G196">
        <v>9.7745437463373097</v>
      </c>
      <c r="H196">
        <v>50</v>
      </c>
      <c r="I196">
        <v>441</v>
      </c>
      <c r="J196">
        <v>718</v>
      </c>
      <c r="K196">
        <v>767</v>
      </c>
      <c r="L196" t="s">
        <v>462</v>
      </c>
      <c r="M196">
        <v>609408.66001838702</v>
      </c>
      <c r="N196">
        <v>239226.40015426101</v>
      </c>
      <c r="O196">
        <v>609405.54129499895</v>
      </c>
      <c r="P196">
        <v>239235.66380742099</v>
      </c>
      <c r="Q196">
        <v>272.11056518554602</v>
      </c>
      <c r="R196">
        <v>137.11000000000001</v>
      </c>
      <c r="S196">
        <v>161.39355740795199</v>
      </c>
      <c r="U196">
        <v>24.2835574079525</v>
      </c>
      <c r="V196" t="s">
        <v>40</v>
      </c>
      <c r="W196">
        <v>9.2564649757359998</v>
      </c>
      <c r="X196">
        <v>69.884815269517304</v>
      </c>
      <c r="Y196">
        <v>4.7492252919504399</v>
      </c>
      <c r="Z196">
        <v>609408.49471712904</v>
      </c>
      <c r="AA196">
        <v>239226.89115436899</v>
      </c>
      <c r="AB196">
        <v>718</v>
      </c>
      <c r="AC196">
        <v>768</v>
      </c>
      <c r="AD196" t="s">
        <v>490</v>
      </c>
      <c r="AE196" t="s">
        <v>493</v>
      </c>
      <c r="AF196" t="s">
        <v>492</v>
      </c>
      <c r="AG196" s="2">
        <v>0.78425256000942201</v>
      </c>
      <c r="AH196" s="2">
        <v>0.71911431588761399</v>
      </c>
      <c r="AI196" s="2">
        <v>-6.5138244121808006E-2</v>
      </c>
      <c r="AJ196" s="2">
        <v>6.5138244121808006E-2</v>
      </c>
      <c r="AK196" s="2">
        <v>8.3057738595109495E-2</v>
      </c>
      <c r="AL196" s="2">
        <v>0.75070069825237695</v>
      </c>
      <c r="AM196" s="2">
        <v>0.75070069825237695</v>
      </c>
      <c r="AN196" t="s">
        <v>489</v>
      </c>
    </row>
    <row r="197" spans="1:43" x14ac:dyDescent="0.25">
      <c r="A197">
        <v>1</v>
      </c>
      <c r="B197">
        <v>12.5934306569343</v>
      </c>
      <c r="C197">
        <v>501</v>
      </c>
      <c r="D197">
        <v>468</v>
      </c>
      <c r="E197">
        <v>-2.1481070340909E-2</v>
      </c>
      <c r="F197">
        <v>-0.16257696973307401</v>
      </c>
      <c r="G197">
        <v>12.4273667244279</v>
      </c>
      <c r="H197">
        <v>29</v>
      </c>
      <c r="I197">
        <v>427</v>
      </c>
      <c r="J197">
        <v>487</v>
      </c>
      <c r="K197">
        <v>515</v>
      </c>
      <c r="L197" t="s">
        <v>472</v>
      </c>
      <c r="M197">
        <v>609407.88376822602</v>
      </c>
      <c r="N197">
        <v>239226.225569578</v>
      </c>
      <c r="O197">
        <v>609416.28744422796</v>
      </c>
      <c r="P197">
        <v>239235.38076883199</v>
      </c>
      <c r="Q197">
        <v>268.77520751953102</v>
      </c>
      <c r="R197">
        <v>223.78</v>
      </c>
      <c r="S197">
        <v>222.54922533004199</v>
      </c>
      <c r="U197">
        <v>-1.23077466995773</v>
      </c>
      <c r="V197" t="s">
        <v>40</v>
      </c>
      <c r="W197">
        <v>11.523894713089399</v>
      </c>
      <c r="X197">
        <v>48.959516808392898</v>
      </c>
      <c r="Y197">
        <v>4.6910123189468402</v>
      </c>
      <c r="Z197">
        <v>609408.49471712904</v>
      </c>
      <c r="AA197">
        <v>239226.89115436899</v>
      </c>
      <c r="AB197">
        <v>486.5</v>
      </c>
      <c r="AC197">
        <v>515.5</v>
      </c>
      <c r="AD197" t="s">
        <v>495</v>
      </c>
      <c r="AE197" t="s">
        <v>493</v>
      </c>
      <c r="AF197" t="s">
        <v>492</v>
      </c>
      <c r="AG197" s="2">
        <v>0.78425256000942201</v>
      </c>
      <c r="AH197" s="2">
        <v>0.71911431588761399</v>
      </c>
      <c r="AI197" s="2">
        <v>-6.5138244121808006E-2</v>
      </c>
      <c r="AJ197" s="2">
        <v>6.5138244121808006E-2</v>
      </c>
      <c r="AK197" s="2">
        <v>8.3057738595109495E-2</v>
      </c>
      <c r="AL197" s="2">
        <v>0.65215846216166595</v>
      </c>
      <c r="AM197" s="2">
        <v>0.65215846216166595</v>
      </c>
      <c r="AN197" t="s">
        <v>494</v>
      </c>
    </row>
    <row r="198" spans="1:43" ht="15" x14ac:dyDescent="0.35">
      <c r="A198">
        <v>0</v>
      </c>
      <c r="B198">
        <v>10.2381201044386</v>
      </c>
      <c r="C198">
        <v>692</v>
      </c>
      <c r="D198">
        <v>499</v>
      </c>
      <c r="E198">
        <v>0.33806612283682502</v>
      </c>
      <c r="F198">
        <v>-0.208807414111536</v>
      </c>
      <c r="G198">
        <v>10.0157361110214</v>
      </c>
      <c r="H198">
        <v>60</v>
      </c>
      <c r="I198">
        <v>444</v>
      </c>
      <c r="J198">
        <v>662</v>
      </c>
      <c r="K198">
        <v>721</v>
      </c>
      <c r="L198" t="s">
        <v>457</v>
      </c>
      <c r="M198">
        <v>609398.54353579797</v>
      </c>
      <c r="N198">
        <v>239227.07268873201</v>
      </c>
      <c r="O198">
        <v>609394.67836433905</v>
      </c>
      <c r="P198">
        <v>239236.312570735</v>
      </c>
      <c r="Q198">
        <v>272.92922973632801</v>
      </c>
      <c r="R198">
        <v>137.93</v>
      </c>
      <c r="S198">
        <v>157.29976203490099</v>
      </c>
      <c r="U198">
        <v>19.369762034901299</v>
      </c>
      <c r="V198" t="s">
        <v>40</v>
      </c>
      <c r="W198">
        <v>9.6948716873348104</v>
      </c>
      <c r="X198">
        <v>63.881964298018403</v>
      </c>
      <c r="Y198">
        <v>4.76351368383094</v>
      </c>
      <c r="Z198">
        <v>609398.41971104895</v>
      </c>
      <c r="AA198">
        <v>239227.36869787</v>
      </c>
      <c r="AB198">
        <v>662</v>
      </c>
      <c r="AC198">
        <v>722</v>
      </c>
      <c r="AD198" t="s">
        <v>497</v>
      </c>
      <c r="AE198" t="s">
        <v>498</v>
      </c>
      <c r="AF198" t="s">
        <v>499</v>
      </c>
      <c r="AG198" s="2">
        <v>0.71148685856524896</v>
      </c>
      <c r="AH198" s="2">
        <v>0.84443649124035403</v>
      </c>
      <c r="AI198" s="2">
        <v>0.13294963267510501</v>
      </c>
      <c r="AJ198" s="2">
        <v>0.13294963267510501</v>
      </c>
      <c r="AK198" s="2">
        <v>0.18686168419639501</v>
      </c>
      <c r="AL198" s="2">
        <v>1.01010979296919</v>
      </c>
      <c r="AM198" s="2">
        <v>1.01010979296919</v>
      </c>
      <c r="AN198" t="s">
        <v>496</v>
      </c>
      <c r="AQ198" s="6">
        <f>13/71</f>
        <v>0.18309859154929578</v>
      </c>
    </row>
    <row r="199" spans="1:43" x14ac:dyDescent="0.25">
      <c r="A199">
        <v>0</v>
      </c>
      <c r="B199">
        <v>10.4804780876494</v>
      </c>
      <c r="C199">
        <v>263</v>
      </c>
      <c r="D199">
        <v>506</v>
      </c>
      <c r="E199">
        <v>-0.45265040898807102</v>
      </c>
      <c r="F199">
        <v>-0.21109189353232899</v>
      </c>
      <c r="G199">
        <v>10.2478399362881</v>
      </c>
      <c r="H199">
        <v>67</v>
      </c>
      <c r="I199">
        <v>447</v>
      </c>
      <c r="J199">
        <v>230</v>
      </c>
      <c r="K199">
        <v>296</v>
      </c>
      <c r="L199" t="s">
        <v>457</v>
      </c>
      <c r="M199">
        <v>609398.68333067803</v>
      </c>
      <c r="N199">
        <v>239226.87973086699</v>
      </c>
      <c r="O199">
        <v>609394.67836433905</v>
      </c>
      <c r="P199">
        <v>239236.312570735</v>
      </c>
      <c r="Q199">
        <v>272.92922973632801</v>
      </c>
      <c r="R199">
        <v>182.93</v>
      </c>
      <c r="S199">
        <v>156.995041970112</v>
      </c>
      <c r="U199">
        <v>-25.934958029886999</v>
      </c>
      <c r="V199" t="s">
        <v>40</v>
      </c>
      <c r="W199">
        <v>9.6691979143196498</v>
      </c>
      <c r="X199">
        <v>63.577244233229997</v>
      </c>
      <c r="Y199">
        <v>4.76351368383094</v>
      </c>
      <c r="Z199">
        <v>609398.45719113701</v>
      </c>
      <c r="AA199">
        <v>239227.412354089</v>
      </c>
      <c r="AB199">
        <v>229.5</v>
      </c>
      <c r="AC199">
        <v>296.5</v>
      </c>
      <c r="AD199" t="s">
        <v>501</v>
      </c>
      <c r="AE199" t="s">
        <v>502</v>
      </c>
      <c r="AF199" t="s">
        <v>499</v>
      </c>
      <c r="AG199" s="2">
        <v>0.71148685856524896</v>
      </c>
      <c r="AH199" s="2">
        <v>0.84443649124035403</v>
      </c>
      <c r="AI199" s="2">
        <v>0.13294963267510501</v>
      </c>
      <c r="AJ199" s="2">
        <v>0.13294963267510501</v>
      </c>
      <c r="AK199" s="2">
        <v>0.18686168419639501</v>
      </c>
      <c r="AL199" s="2">
        <v>1.0225270996379301</v>
      </c>
      <c r="AM199" s="2">
        <v>1.0225270996379301</v>
      </c>
      <c r="AN199" t="s">
        <v>500</v>
      </c>
    </row>
    <row r="200" spans="1:43" x14ac:dyDescent="0.25">
      <c r="A200">
        <v>0</v>
      </c>
      <c r="B200">
        <v>11.991977077363799</v>
      </c>
      <c r="C200">
        <v>454</v>
      </c>
      <c r="D200">
        <v>481</v>
      </c>
      <c r="E200">
        <v>-0.112800381201659</v>
      </c>
      <c r="F200">
        <v>-0.18607151895516799</v>
      </c>
      <c r="G200">
        <v>11.7849785746481</v>
      </c>
      <c r="H200">
        <v>32</v>
      </c>
      <c r="I200">
        <v>435</v>
      </c>
      <c r="J200">
        <v>439</v>
      </c>
      <c r="K200">
        <v>470</v>
      </c>
      <c r="L200" t="s">
        <v>462</v>
      </c>
      <c r="M200">
        <v>609397.86459506804</v>
      </c>
      <c r="N200">
        <v>239226.72210746101</v>
      </c>
      <c r="O200">
        <v>609405.54129499895</v>
      </c>
      <c r="P200">
        <v>239235.66380742099</v>
      </c>
      <c r="Q200">
        <v>272.11056518554602</v>
      </c>
      <c r="R200">
        <v>227.11</v>
      </c>
      <c r="S200">
        <v>220.64701422967801</v>
      </c>
      <c r="U200">
        <v>-6.46298577032191</v>
      </c>
      <c r="V200" t="s">
        <v>40</v>
      </c>
      <c r="W200">
        <v>10.9327855745822</v>
      </c>
      <c r="X200">
        <v>52.770783507204797</v>
      </c>
      <c r="Y200">
        <v>4.7492252919504399</v>
      </c>
      <c r="Z200">
        <v>609398.41971104895</v>
      </c>
      <c r="AA200">
        <v>239227.36869787</v>
      </c>
      <c r="AB200">
        <v>438</v>
      </c>
      <c r="AC200">
        <v>470</v>
      </c>
      <c r="AD200" t="s">
        <v>504</v>
      </c>
      <c r="AE200" t="s">
        <v>498</v>
      </c>
      <c r="AF200" t="s">
        <v>499</v>
      </c>
      <c r="AG200" s="2">
        <v>0.71148685856524896</v>
      </c>
      <c r="AH200" s="2">
        <v>0.84443649124035403</v>
      </c>
      <c r="AI200" s="2">
        <v>0.13294963267510501</v>
      </c>
      <c r="AJ200" s="2">
        <v>0.13294963267510501</v>
      </c>
      <c r="AK200" s="2">
        <v>0.18686168419639501</v>
      </c>
      <c r="AL200" s="2">
        <v>0.67432899463671003</v>
      </c>
      <c r="AM200" s="2">
        <v>0.67432899463671003</v>
      </c>
      <c r="AN200" t="s">
        <v>503</v>
      </c>
    </row>
    <row r="201" spans="1:43" x14ac:dyDescent="0.25">
      <c r="A201">
        <v>0</v>
      </c>
      <c r="B201">
        <v>11.991977077363799</v>
      </c>
      <c r="C201">
        <v>454</v>
      </c>
      <c r="D201">
        <v>481</v>
      </c>
      <c r="E201">
        <v>-0.112800381201659</v>
      </c>
      <c r="F201">
        <v>-0.18607151895516799</v>
      </c>
      <c r="G201">
        <v>11.7849785746481</v>
      </c>
      <c r="H201">
        <v>32</v>
      </c>
      <c r="I201">
        <v>435</v>
      </c>
      <c r="J201">
        <v>439</v>
      </c>
      <c r="K201">
        <v>470</v>
      </c>
      <c r="L201" t="s">
        <v>462</v>
      </c>
      <c r="M201">
        <v>609397.86459506804</v>
      </c>
      <c r="N201">
        <v>239226.72210746101</v>
      </c>
      <c r="O201">
        <v>609405.54129499895</v>
      </c>
      <c r="P201">
        <v>239235.66380742099</v>
      </c>
      <c r="Q201">
        <v>272.11056518554602</v>
      </c>
      <c r="R201">
        <v>227.11</v>
      </c>
      <c r="S201">
        <v>220.64701422967801</v>
      </c>
      <c r="U201">
        <v>-6.46298577032191</v>
      </c>
      <c r="V201" t="s">
        <v>40</v>
      </c>
      <c r="W201">
        <v>10.8752475656764</v>
      </c>
      <c r="X201">
        <v>52.770783507204797</v>
      </c>
      <c r="Y201">
        <v>4.7492252919504399</v>
      </c>
      <c r="Z201">
        <v>609398.45719113701</v>
      </c>
      <c r="AA201">
        <v>239227.412354089</v>
      </c>
      <c r="AB201">
        <v>438</v>
      </c>
      <c r="AC201">
        <v>470</v>
      </c>
      <c r="AD201" t="s">
        <v>504</v>
      </c>
      <c r="AE201" t="s">
        <v>502</v>
      </c>
      <c r="AF201" t="s">
        <v>499</v>
      </c>
      <c r="AG201" s="2">
        <v>0.71148685856524896</v>
      </c>
      <c r="AH201" s="2">
        <v>0.84443649124035403</v>
      </c>
      <c r="AI201" s="2">
        <v>0.13294963267510501</v>
      </c>
      <c r="AJ201" s="2">
        <v>0.13294963267510501</v>
      </c>
      <c r="AK201" s="2">
        <v>0.18686168419639501</v>
      </c>
      <c r="AL201" s="2">
        <v>0.67078007771758197</v>
      </c>
      <c r="AM201" s="2">
        <v>0.67078007771758197</v>
      </c>
      <c r="AN201" t="s">
        <v>503</v>
      </c>
    </row>
    <row r="202" spans="1:43" x14ac:dyDescent="0.25">
      <c r="A202">
        <v>0</v>
      </c>
      <c r="B202">
        <v>9.1800643086816702</v>
      </c>
      <c r="C202">
        <v>968</v>
      </c>
      <c r="D202">
        <v>526</v>
      </c>
      <c r="E202">
        <v>0.72761133262651101</v>
      </c>
      <c r="F202">
        <v>-0.20422329235238301</v>
      </c>
      <c r="G202">
        <v>8.9892915686827202</v>
      </c>
      <c r="H202">
        <v>32</v>
      </c>
      <c r="I202">
        <v>458</v>
      </c>
      <c r="J202">
        <v>952</v>
      </c>
      <c r="K202">
        <v>983</v>
      </c>
      <c r="L202" t="s">
        <v>446</v>
      </c>
      <c r="M202">
        <v>609367.22841676301</v>
      </c>
      <c r="N202">
        <v>239231.613921663</v>
      </c>
      <c r="O202">
        <v>609373.70011632401</v>
      </c>
      <c r="P202">
        <v>239237.85286930701</v>
      </c>
      <c r="Q202">
        <v>274.358642578125</v>
      </c>
      <c r="R202">
        <v>184.36</v>
      </c>
      <c r="S202">
        <v>226.049058485388</v>
      </c>
      <c r="U202">
        <v>41.6890584853885</v>
      </c>
      <c r="V202" t="s">
        <v>40</v>
      </c>
      <c r="W202">
        <v>10.9752713487382</v>
      </c>
      <c r="X202">
        <v>48.773832748214403</v>
      </c>
      <c r="Y202">
        <v>4.7884616442905799</v>
      </c>
      <c r="Z202">
        <v>609365.79864175001</v>
      </c>
      <c r="AA202">
        <v>239230.23556789901</v>
      </c>
      <c r="AB202">
        <v>952</v>
      </c>
      <c r="AC202">
        <v>984</v>
      </c>
      <c r="AD202" t="s">
        <v>506</v>
      </c>
      <c r="AE202" t="s">
        <v>507</v>
      </c>
      <c r="AF202" t="s">
        <v>508</v>
      </c>
      <c r="AG202" s="2">
        <v>0.46084944247976301</v>
      </c>
      <c r="AH202" s="2">
        <v>0.38181999263703198</v>
      </c>
      <c r="AI202" s="2">
        <v>-7.9029449842730901E-2</v>
      </c>
      <c r="AJ202" s="2">
        <v>7.9029449842730901E-2</v>
      </c>
      <c r="AK202" s="2">
        <v>0.17148648247784501</v>
      </c>
      <c r="AL202" s="2">
        <v>0.38256220616900899</v>
      </c>
      <c r="AM202" s="2">
        <v>0.38256220616900899</v>
      </c>
      <c r="AN202" t="s">
        <v>505</v>
      </c>
    </row>
    <row r="203" spans="1:43" x14ac:dyDescent="0.25">
      <c r="A203">
        <v>0</v>
      </c>
      <c r="B203">
        <v>9.7954248366013008</v>
      </c>
      <c r="C203">
        <v>773</v>
      </c>
      <c r="D203">
        <v>534</v>
      </c>
      <c r="E203">
        <v>0.47142955307629703</v>
      </c>
      <c r="F203">
        <v>-0.25531546891082202</v>
      </c>
      <c r="G203">
        <v>9.4778931317514505</v>
      </c>
      <c r="H203">
        <v>28</v>
      </c>
      <c r="I203">
        <v>460</v>
      </c>
      <c r="J203">
        <v>759</v>
      </c>
      <c r="K203">
        <v>786</v>
      </c>
      <c r="L203" t="s">
        <v>454</v>
      </c>
      <c r="M203">
        <v>609365.98139778303</v>
      </c>
      <c r="N203">
        <v>239229.478936122</v>
      </c>
      <c r="O203">
        <v>609363.75611027598</v>
      </c>
      <c r="P203">
        <v>239238.69189187599</v>
      </c>
      <c r="Q203">
        <v>274.41345214843699</v>
      </c>
      <c r="R203">
        <v>139.41</v>
      </c>
      <c r="S203">
        <v>166.42092372901001</v>
      </c>
      <c r="U203">
        <v>27.010923729010401</v>
      </c>
      <c r="V203" t="s">
        <v>40</v>
      </c>
      <c r="W203">
        <v>8.7089205744879106</v>
      </c>
      <c r="X203">
        <v>71.598032495407395</v>
      </c>
      <c r="Y203">
        <v>4.7894182517541397</v>
      </c>
      <c r="Z203">
        <v>609365.80085290805</v>
      </c>
      <c r="AA203">
        <v>239230.22641344101</v>
      </c>
      <c r="AB203">
        <v>759</v>
      </c>
      <c r="AC203">
        <v>787</v>
      </c>
      <c r="AD203" t="s">
        <v>510</v>
      </c>
      <c r="AE203" t="s">
        <v>511</v>
      </c>
      <c r="AF203" t="s">
        <v>508</v>
      </c>
      <c r="AG203" s="2">
        <v>0.46084944247976301</v>
      </c>
      <c r="AH203" s="2">
        <v>0.38181999263703198</v>
      </c>
      <c r="AI203" s="2">
        <v>-7.9029449842730901E-2</v>
      </c>
      <c r="AJ203" s="2">
        <v>7.9029449842730901E-2</v>
      </c>
      <c r="AK203" s="2">
        <v>0.17148648247784501</v>
      </c>
      <c r="AL203" s="2">
        <v>0.37799027041058297</v>
      </c>
      <c r="AM203" s="2">
        <v>0.37799027041058297</v>
      </c>
      <c r="AN203" t="s">
        <v>509</v>
      </c>
    </row>
    <row r="204" spans="1:43" x14ac:dyDescent="0.25">
      <c r="A204">
        <v>0</v>
      </c>
      <c r="B204">
        <v>9.7954248366013008</v>
      </c>
      <c r="C204">
        <v>773</v>
      </c>
      <c r="D204">
        <v>534</v>
      </c>
      <c r="E204">
        <v>0.47142955307629703</v>
      </c>
      <c r="F204">
        <v>-0.25531546891082202</v>
      </c>
      <c r="G204">
        <v>9.4778931317514505</v>
      </c>
      <c r="H204">
        <v>28</v>
      </c>
      <c r="I204">
        <v>460</v>
      </c>
      <c r="J204">
        <v>759</v>
      </c>
      <c r="K204">
        <v>786</v>
      </c>
      <c r="L204" t="s">
        <v>454</v>
      </c>
      <c r="M204">
        <v>609365.98139778303</v>
      </c>
      <c r="N204">
        <v>239229.478936122</v>
      </c>
      <c r="O204">
        <v>609363.75611027598</v>
      </c>
      <c r="P204">
        <v>239238.69189187599</v>
      </c>
      <c r="Q204">
        <v>274.41345214843699</v>
      </c>
      <c r="R204">
        <v>139.41</v>
      </c>
      <c r="S204">
        <v>166.42092372901001</v>
      </c>
      <c r="U204">
        <v>27.010923729010401</v>
      </c>
      <c r="V204" t="s">
        <v>40</v>
      </c>
      <c r="W204">
        <v>8.6995028611739897</v>
      </c>
      <c r="X204">
        <v>71.598032495407395</v>
      </c>
      <c r="Y204">
        <v>4.7894182517541397</v>
      </c>
      <c r="Z204">
        <v>609365.79864175001</v>
      </c>
      <c r="AA204">
        <v>239230.23556789901</v>
      </c>
      <c r="AB204">
        <v>759</v>
      </c>
      <c r="AC204">
        <v>787</v>
      </c>
      <c r="AD204" t="s">
        <v>510</v>
      </c>
      <c r="AE204" t="s">
        <v>507</v>
      </c>
      <c r="AF204" t="s">
        <v>508</v>
      </c>
      <c r="AG204" s="2">
        <v>0.46084944247976301</v>
      </c>
      <c r="AH204" s="2">
        <v>0.38181999263703198</v>
      </c>
      <c r="AI204" s="2">
        <v>-7.9029449842730901E-2</v>
      </c>
      <c r="AJ204" s="2">
        <v>7.9029449842730901E-2</v>
      </c>
      <c r="AK204" s="2">
        <v>0.17148648247784501</v>
      </c>
      <c r="AL204" s="2">
        <v>0.37758151665382</v>
      </c>
      <c r="AM204" s="2">
        <v>0.37758151665382</v>
      </c>
      <c r="AN204" t="s">
        <v>509</v>
      </c>
    </row>
    <row r="205" spans="1:43" x14ac:dyDescent="0.25">
      <c r="A205">
        <v>1</v>
      </c>
      <c r="B205">
        <v>10.4973782771535</v>
      </c>
      <c r="C205">
        <v>345</v>
      </c>
      <c r="D205">
        <v>525</v>
      </c>
      <c r="E205">
        <v>-0.31529145455732999</v>
      </c>
      <c r="F205">
        <v>-0.25606787751611099</v>
      </c>
      <c r="G205">
        <v>10.1550942190404</v>
      </c>
      <c r="H205">
        <v>25</v>
      </c>
      <c r="I205">
        <v>455</v>
      </c>
      <c r="J205">
        <v>332</v>
      </c>
      <c r="K205">
        <v>356</v>
      </c>
      <c r="L205" t="s">
        <v>454</v>
      </c>
      <c r="M205">
        <v>609366.15345190105</v>
      </c>
      <c r="N205">
        <v>239228.82382764199</v>
      </c>
      <c r="O205">
        <v>609363.75611027598</v>
      </c>
      <c r="P205">
        <v>239238.69189187599</v>
      </c>
      <c r="Q205">
        <v>274.41345214843699</v>
      </c>
      <c r="R205">
        <v>184.41</v>
      </c>
      <c r="S205">
        <v>166.34513033732401</v>
      </c>
      <c r="U205">
        <v>-18.064869662675701</v>
      </c>
      <c r="V205" t="s">
        <v>40</v>
      </c>
      <c r="W205">
        <v>8.7021705124920405</v>
      </c>
      <c r="X205">
        <v>71.522239103721105</v>
      </c>
      <c r="Y205">
        <v>4.7894182517541397</v>
      </c>
      <c r="Z205">
        <v>609365.81045611901</v>
      </c>
      <c r="AA205">
        <v>239230.23568499699</v>
      </c>
      <c r="AB205">
        <v>332.5</v>
      </c>
      <c r="AC205">
        <v>357.5</v>
      </c>
      <c r="AD205" t="s">
        <v>513</v>
      </c>
      <c r="AE205" t="s">
        <v>514</v>
      </c>
      <c r="AF205" t="s">
        <v>508</v>
      </c>
      <c r="AG205" s="2">
        <v>0.46084944247976301</v>
      </c>
      <c r="AH205" s="2">
        <v>0.38181999263703198</v>
      </c>
      <c r="AI205" s="2">
        <v>-7.9029449842730901E-2</v>
      </c>
      <c r="AJ205" s="2">
        <v>7.9029449842730901E-2</v>
      </c>
      <c r="AK205" s="2">
        <v>0.17148648247784501</v>
      </c>
      <c r="AL205" s="2">
        <v>0.38397850267176797</v>
      </c>
      <c r="AM205" s="2">
        <v>0.38397850267176797</v>
      </c>
      <c r="AN205" t="s">
        <v>512</v>
      </c>
    </row>
    <row r="206" spans="1:43" x14ac:dyDescent="0.25">
      <c r="A206">
        <v>0</v>
      </c>
      <c r="B206">
        <v>11.598437499999999</v>
      </c>
      <c r="C206">
        <v>482</v>
      </c>
      <c r="D206">
        <v>491</v>
      </c>
      <c r="E206">
        <v>-5.8526832566301999E-2</v>
      </c>
      <c r="F206">
        <v>-0.20567639298805401</v>
      </c>
      <c r="G206">
        <v>11.353978035036899</v>
      </c>
      <c r="H206">
        <v>18</v>
      </c>
      <c r="I206">
        <v>438</v>
      </c>
      <c r="J206">
        <v>473</v>
      </c>
      <c r="K206">
        <v>490</v>
      </c>
      <c r="L206" t="s">
        <v>446</v>
      </c>
      <c r="M206">
        <v>609365.53183136298</v>
      </c>
      <c r="N206">
        <v>239229.966682775</v>
      </c>
      <c r="O206">
        <v>609373.70011632401</v>
      </c>
      <c r="P206">
        <v>239237.85286930701</v>
      </c>
      <c r="Q206">
        <v>274.358642578125</v>
      </c>
      <c r="R206">
        <v>229.36</v>
      </c>
      <c r="S206">
        <v>226.00665950568199</v>
      </c>
      <c r="U206">
        <v>-3.3533404943179099</v>
      </c>
      <c r="V206" t="s">
        <v>40</v>
      </c>
      <c r="W206">
        <v>10.9800360467242</v>
      </c>
      <c r="X206">
        <v>48.816231727920901</v>
      </c>
      <c r="Y206">
        <v>4.7884616442905799</v>
      </c>
      <c r="Z206">
        <v>609365.80085290805</v>
      </c>
      <c r="AA206">
        <v>239230.22641344101</v>
      </c>
      <c r="AB206">
        <v>473</v>
      </c>
      <c r="AC206">
        <v>491</v>
      </c>
      <c r="AD206" t="s">
        <v>516</v>
      </c>
      <c r="AE206" t="s">
        <v>511</v>
      </c>
      <c r="AF206" t="s">
        <v>508</v>
      </c>
      <c r="AG206" s="2">
        <v>0.46084944247976301</v>
      </c>
      <c r="AH206" s="2">
        <v>0.38181999263703198</v>
      </c>
      <c r="AI206" s="2">
        <v>-7.9029449842730901E-2</v>
      </c>
      <c r="AJ206" s="2">
        <v>7.9029449842730901E-2</v>
      </c>
      <c r="AK206" s="2">
        <v>0.17148648247784501</v>
      </c>
      <c r="AL206" s="2">
        <v>0.384637533743171</v>
      </c>
      <c r="AM206" s="2">
        <v>0.384637533743171</v>
      </c>
      <c r="AN206" t="s">
        <v>515</v>
      </c>
    </row>
    <row r="207" spans="1:43" x14ac:dyDescent="0.25">
      <c r="A207">
        <v>0</v>
      </c>
      <c r="B207">
        <v>11.598437499999999</v>
      </c>
      <c r="C207">
        <v>482</v>
      </c>
      <c r="D207">
        <v>491</v>
      </c>
      <c r="E207">
        <v>-5.8526832566301999E-2</v>
      </c>
      <c r="F207">
        <v>-0.20567639298805401</v>
      </c>
      <c r="G207">
        <v>11.353978035036899</v>
      </c>
      <c r="H207">
        <v>18</v>
      </c>
      <c r="I207">
        <v>438</v>
      </c>
      <c r="J207">
        <v>473</v>
      </c>
      <c r="K207">
        <v>490</v>
      </c>
      <c r="L207" t="s">
        <v>446</v>
      </c>
      <c r="M207">
        <v>609365.53183136298</v>
      </c>
      <c r="N207">
        <v>239229.966682775</v>
      </c>
      <c r="O207">
        <v>609373.70011632401</v>
      </c>
      <c r="P207">
        <v>239237.85286930701</v>
      </c>
      <c r="Q207">
        <v>274.358642578125</v>
      </c>
      <c r="R207">
        <v>229.36</v>
      </c>
      <c r="S207">
        <v>226.00665950568199</v>
      </c>
      <c r="U207">
        <v>-3.3533404943179099</v>
      </c>
      <c r="V207" t="s">
        <v>40</v>
      </c>
      <c r="W207">
        <v>10.966687510722</v>
      </c>
      <c r="X207">
        <v>48.816231727920901</v>
      </c>
      <c r="Y207">
        <v>4.7884616442905799</v>
      </c>
      <c r="Z207">
        <v>609365.81045611901</v>
      </c>
      <c r="AA207">
        <v>239230.23568499699</v>
      </c>
      <c r="AB207">
        <v>473</v>
      </c>
      <c r="AC207">
        <v>491</v>
      </c>
      <c r="AD207" t="s">
        <v>516</v>
      </c>
      <c r="AE207" t="s">
        <v>514</v>
      </c>
      <c r="AF207" t="s">
        <v>508</v>
      </c>
      <c r="AG207" s="2">
        <v>0.46084944247976301</v>
      </c>
      <c r="AH207" s="2">
        <v>0.38181999263703198</v>
      </c>
      <c r="AI207" s="2">
        <v>-7.9029449842730901E-2</v>
      </c>
      <c r="AJ207" s="2">
        <v>7.9029449842730901E-2</v>
      </c>
      <c r="AK207" s="2">
        <v>0.17148648247784501</v>
      </c>
      <c r="AL207" s="2">
        <v>0.38416992617384199</v>
      </c>
      <c r="AM207" s="2">
        <v>0.38416992617384199</v>
      </c>
      <c r="AN207" t="s">
        <v>515</v>
      </c>
    </row>
    <row r="208" spans="1:43" x14ac:dyDescent="0.25">
      <c r="A208">
        <v>0</v>
      </c>
      <c r="B208">
        <v>6.2366890380313196</v>
      </c>
      <c r="C208">
        <v>315</v>
      </c>
      <c r="D208">
        <v>640</v>
      </c>
      <c r="E208">
        <v>-0.36730470673986398</v>
      </c>
      <c r="F208">
        <v>-0.43661290598346902</v>
      </c>
      <c r="G208">
        <v>5.6516200482079304</v>
      </c>
      <c r="H208">
        <v>112</v>
      </c>
      <c r="I208">
        <v>516</v>
      </c>
      <c r="J208">
        <v>261</v>
      </c>
      <c r="K208">
        <v>372</v>
      </c>
      <c r="L208" t="s">
        <v>439</v>
      </c>
      <c r="M208">
        <v>609351.97671813006</v>
      </c>
      <c r="N208">
        <v>239231.729110274</v>
      </c>
      <c r="O208">
        <v>609354.65304349095</v>
      </c>
      <c r="P208">
        <v>239236.70686998399</v>
      </c>
      <c r="Q208">
        <v>94.311019897460895</v>
      </c>
      <c r="R208">
        <v>229.31</v>
      </c>
      <c r="S208">
        <v>208.26499050851501</v>
      </c>
      <c r="U208">
        <v>-21.045009491484599</v>
      </c>
      <c r="V208" t="s">
        <v>40</v>
      </c>
      <c r="W208">
        <v>5.6884451898370196</v>
      </c>
      <c r="X208">
        <v>64.257173394005093</v>
      </c>
      <c r="Y208">
        <v>1.6460378181245701</v>
      </c>
      <c r="Z208">
        <v>609351.95927957899</v>
      </c>
      <c r="AA208">
        <v>239231.69667591</v>
      </c>
      <c r="AB208">
        <v>259</v>
      </c>
      <c r="AC208">
        <v>371</v>
      </c>
      <c r="AD208" t="s">
        <v>518</v>
      </c>
      <c r="AE208" t="s">
        <v>519</v>
      </c>
      <c r="AF208" t="s">
        <v>520</v>
      </c>
      <c r="AG208" s="2">
        <v>0.85701826145359505</v>
      </c>
      <c r="AH208" s="2">
        <v>1.00084105460991</v>
      </c>
      <c r="AI208" s="2">
        <v>0.14382279315631699</v>
      </c>
      <c r="AJ208" s="2">
        <v>0.14382279315631699</v>
      </c>
      <c r="AK208" s="2">
        <v>0.16781765293119699</v>
      </c>
      <c r="AL208" s="2">
        <v>1.0804242617397</v>
      </c>
      <c r="AM208" s="2">
        <v>1.0804242617397</v>
      </c>
      <c r="AN208" t="s">
        <v>517</v>
      </c>
    </row>
    <row r="209" spans="1:41" x14ac:dyDescent="0.25">
      <c r="A209">
        <v>1</v>
      </c>
      <c r="B209">
        <v>6.7065292096219897</v>
      </c>
      <c r="C209">
        <v>749</v>
      </c>
      <c r="D209">
        <v>651</v>
      </c>
      <c r="E209">
        <v>0.43352191227220899</v>
      </c>
      <c r="F209">
        <v>-0.44201369473245999</v>
      </c>
      <c r="G209">
        <v>6.06197888751759</v>
      </c>
      <c r="H209">
        <v>119</v>
      </c>
      <c r="I209">
        <v>520</v>
      </c>
      <c r="J209">
        <v>686</v>
      </c>
      <c r="K209">
        <v>804</v>
      </c>
      <c r="L209" t="s">
        <v>439</v>
      </c>
      <c r="M209">
        <v>609351.70036211505</v>
      </c>
      <c r="N209">
        <v>239231.412603206</v>
      </c>
      <c r="O209">
        <v>609354.65304349095</v>
      </c>
      <c r="P209">
        <v>239236.70686998399</v>
      </c>
      <c r="Q209">
        <v>94.311019897460895</v>
      </c>
      <c r="R209">
        <v>184.31</v>
      </c>
      <c r="S209">
        <v>209.148975899638</v>
      </c>
      <c r="U209">
        <v>24.8389758996382</v>
      </c>
      <c r="V209" t="s">
        <v>40</v>
      </c>
      <c r="W209">
        <v>5.6734817256672097</v>
      </c>
      <c r="X209">
        <v>63.373188002882202</v>
      </c>
      <c r="Y209">
        <v>1.6460378181245701</v>
      </c>
      <c r="Z209">
        <v>609351.88959212601</v>
      </c>
      <c r="AA209">
        <v>239231.751899606</v>
      </c>
      <c r="AB209">
        <v>689.5</v>
      </c>
      <c r="AC209">
        <v>808.5</v>
      </c>
      <c r="AD209" t="s">
        <v>522</v>
      </c>
      <c r="AE209" t="s">
        <v>523</v>
      </c>
      <c r="AF209" t="s">
        <v>520</v>
      </c>
      <c r="AG209" s="2">
        <v>0.85701826145359505</v>
      </c>
      <c r="AH209" s="2">
        <v>1.00084105460991</v>
      </c>
      <c r="AI209" s="2">
        <v>0.14382279315631699</v>
      </c>
      <c r="AJ209" s="2">
        <v>0.14382279315631699</v>
      </c>
      <c r="AK209" s="2">
        <v>0.16781765293119699</v>
      </c>
      <c r="AL209" s="2">
        <v>1.0831037045691201</v>
      </c>
      <c r="AM209" s="2">
        <v>1.0831037045691201</v>
      </c>
      <c r="AN209" t="s">
        <v>521</v>
      </c>
    </row>
    <row r="210" spans="1:41" x14ac:dyDescent="0.25">
      <c r="A210">
        <v>0</v>
      </c>
      <c r="B210">
        <v>9.7638225255972699</v>
      </c>
      <c r="C210">
        <v>419</v>
      </c>
      <c r="D210">
        <v>520</v>
      </c>
      <c r="E210">
        <v>-0.179681619422909</v>
      </c>
      <c r="F210">
        <v>-0.25563085796451601</v>
      </c>
      <c r="G210">
        <v>9.4465370765696903</v>
      </c>
      <c r="H210">
        <v>56</v>
      </c>
      <c r="I210">
        <v>459</v>
      </c>
      <c r="J210">
        <v>396</v>
      </c>
      <c r="K210">
        <v>451</v>
      </c>
      <c r="L210" t="s">
        <v>425</v>
      </c>
      <c r="M210">
        <v>609352.50989071501</v>
      </c>
      <c r="N210">
        <v>239231.26034510601</v>
      </c>
      <c r="O210">
        <v>609345.10618954804</v>
      </c>
      <c r="P210">
        <v>239237.127394771</v>
      </c>
      <c r="Q210">
        <v>93.685485839843693</v>
      </c>
      <c r="R210">
        <v>138.69</v>
      </c>
      <c r="S210">
        <v>128.395001550991</v>
      </c>
      <c r="U210">
        <v>-10.294998449008499</v>
      </c>
      <c r="V210" t="s">
        <v>40</v>
      </c>
      <c r="W210">
        <v>8.7440008194252208</v>
      </c>
      <c r="X210">
        <v>35.872837648470799</v>
      </c>
      <c r="Y210">
        <v>1.6351201892357901</v>
      </c>
      <c r="Z210">
        <v>609351.95927957899</v>
      </c>
      <c r="AA210">
        <v>239231.69667591</v>
      </c>
      <c r="AB210">
        <v>391</v>
      </c>
      <c r="AC210">
        <v>447</v>
      </c>
      <c r="AD210" t="s">
        <v>525</v>
      </c>
      <c r="AE210" t="s">
        <v>519</v>
      </c>
      <c r="AF210" t="s">
        <v>520</v>
      </c>
      <c r="AG210" s="2">
        <v>0.85701826145359505</v>
      </c>
      <c r="AH210" s="2">
        <v>1.00084105460991</v>
      </c>
      <c r="AI210" s="2">
        <v>0.14382279315631699</v>
      </c>
      <c r="AJ210" s="2">
        <v>0.14382279315631699</v>
      </c>
      <c r="AK210" s="2">
        <v>0.16781765293119699</v>
      </c>
      <c r="AL210" s="2">
        <v>0.92461924335833101</v>
      </c>
      <c r="AM210" s="2">
        <v>0.92461924335833101</v>
      </c>
      <c r="AN210" t="s">
        <v>524</v>
      </c>
    </row>
    <row r="211" spans="1:41" x14ac:dyDescent="0.25">
      <c r="A211">
        <v>0</v>
      </c>
      <c r="B211">
        <v>9.7638225255972699</v>
      </c>
      <c r="C211">
        <v>419</v>
      </c>
      <c r="D211">
        <v>520</v>
      </c>
      <c r="E211">
        <v>-0.179681619422909</v>
      </c>
      <c r="F211">
        <v>-0.25563085796451601</v>
      </c>
      <c r="G211">
        <v>9.4465370765696903</v>
      </c>
      <c r="H211">
        <v>56</v>
      </c>
      <c r="I211">
        <v>459</v>
      </c>
      <c r="J211">
        <v>396</v>
      </c>
      <c r="K211">
        <v>451</v>
      </c>
      <c r="L211" t="s">
        <v>425</v>
      </c>
      <c r="M211">
        <v>609352.50989071501</v>
      </c>
      <c r="N211">
        <v>239231.26034510601</v>
      </c>
      <c r="O211">
        <v>609345.10618954804</v>
      </c>
      <c r="P211">
        <v>239237.127394771</v>
      </c>
      <c r="Q211">
        <v>93.685485839843693</v>
      </c>
      <c r="R211">
        <v>138.69</v>
      </c>
      <c r="S211">
        <v>128.395001550991</v>
      </c>
      <c r="U211">
        <v>-10.294998449008499</v>
      </c>
      <c r="V211" t="s">
        <v>40</v>
      </c>
      <c r="W211">
        <v>8.6550851414165795</v>
      </c>
      <c r="X211">
        <v>35.872837648470799</v>
      </c>
      <c r="Y211">
        <v>1.6351201892357901</v>
      </c>
      <c r="Z211">
        <v>609351.88959212601</v>
      </c>
      <c r="AA211">
        <v>239231.751899606</v>
      </c>
      <c r="AB211">
        <v>391</v>
      </c>
      <c r="AC211">
        <v>447</v>
      </c>
      <c r="AD211" t="s">
        <v>525</v>
      </c>
      <c r="AE211" t="s">
        <v>523</v>
      </c>
      <c r="AF211" t="s">
        <v>520</v>
      </c>
      <c r="AG211" s="2">
        <v>0.85701826145359505</v>
      </c>
      <c r="AH211" s="2">
        <v>1.00084105460991</v>
      </c>
      <c r="AI211" s="2">
        <v>0.14382279315631699</v>
      </c>
      <c r="AJ211" s="2">
        <v>0.14382279315631699</v>
      </c>
      <c r="AK211" s="2">
        <v>0.16781765293119699</v>
      </c>
      <c r="AL211" s="2">
        <v>0.91521700877248802</v>
      </c>
      <c r="AM211" s="2">
        <v>0.91521700877248802</v>
      </c>
      <c r="AN211" t="s">
        <v>524</v>
      </c>
    </row>
    <row r="212" spans="1:41" x14ac:dyDescent="0.25">
      <c r="A212">
        <v>1</v>
      </c>
      <c r="B212">
        <v>7.0168168168168101</v>
      </c>
      <c r="C212">
        <v>460</v>
      </c>
      <c r="D212">
        <v>597</v>
      </c>
      <c r="E212">
        <v>-0.101215441667467</v>
      </c>
      <c r="F212">
        <v>-0.392419879026917</v>
      </c>
      <c r="G212">
        <v>6.4834429082229397</v>
      </c>
      <c r="H212">
        <v>109</v>
      </c>
      <c r="I212">
        <v>492</v>
      </c>
      <c r="J212">
        <v>403</v>
      </c>
      <c r="K212">
        <v>511</v>
      </c>
      <c r="L212" t="s">
        <v>425</v>
      </c>
      <c r="M212">
        <v>609340.69353878801</v>
      </c>
      <c r="N212">
        <v>239232.377284749</v>
      </c>
      <c r="O212">
        <v>609345.10618954804</v>
      </c>
      <c r="P212">
        <v>239237.127394771</v>
      </c>
      <c r="Q212">
        <v>93.685485839843693</v>
      </c>
      <c r="R212">
        <v>228.69</v>
      </c>
      <c r="S212">
        <v>222.89078237090101</v>
      </c>
      <c r="U212">
        <v>-5.7992176290984103</v>
      </c>
      <c r="V212" t="s">
        <v>40</v>
      </c>
      <c r="W212">
        <v>6.1809200573877296</v>
      </c>
      <c r="X212">
        <v>52.718129497274099</v>
      </c>
      <c r="Y212">
        <v>1.6351201892357901</v>
      </c>
      <c r="Z212">
        <v>609340.89943675103</v>
      </c>
      <c r="AA212">
        <v>239232.598928842</v>
      </c>
      <c r="AB212">
        <v>405.5</v>
      </c>
      <c r="AC212">
        <v>514.5</v>
      </c>
      <c r="AD212" t="s">
        <v>527</v>
      </c>
      <c r="AE212" t="s">
        <v>528</v>
      </c>
      <c r="AF212" t="s">
        <v>529</v>
      </c>
      <c r="AG212" s="2">
        <v>0.99446458640369995</v>
      </c>
      <c r="AH212" s="2">
        <v>1.28890908517338</v>
      </c>
      <c r="AI212" s="2">
        <v>0.29444449876968198</v>
      </c>
      <c r="AJ212" s="2">
        <v>0.29444449876968198</v>
      </c>
      <c r="AM212" s="2">
        <v>1.2954014692526601</v>
      </c>
      <c r="AN212" s="3" t="s">
        <v>526</v>
      </c>
      <c r="AO212" t="s">
        <v>787</v>
      </c>
    </row>
    <row r="213" spans="1:41" x14ac:dyDescent="0.25">
      <c r="A213">
        <v>0</v>
      </c>
      <c r="B213">
        <v>8.1288461538461494</v>
      </c>
      <c r="C213">
        <v>457</v>
      </c>
      <c r="D213">
        <v>556</v>
      </c>
      <c r="E213">
        <v>-0.107011515687447</v>
      </c>
      <c r="F213">
        <v>-0.32236469059043599</v>
      </c>
      <c r="G213">
        <v>7.7101204462431996</v>
      </c>
      <c r="H213">
        <v>82</v>
      </c>
      <c r="I213">
        <v>471</v>
      </c>
      <c r="J213">
        <v>419</v>
      </c>
      <c r="K213">
        <v>500</v>
      </c>
      <c r="L213" t="s">
        <v>415</v>
      </c>
      <c r="M213">
        <v>609340.56246740103</v>
      </c>
      <c r="N213">
        <v>239232.90909961399</v>
      </c>
      <c r="O213">
        <v>609334.88968430704</v>
      </c>
      <c r="P213">
        <v>239238.13073626001</v>
      </c>
      <c r="Q213">
        <v>93.763099670410099</v>
      </c>
      <c r="R213">
        <v>138.76</v>
      </c>
      <c r="S213">
        <v>132.62869179181101</v>
      </c>
      <c r="U213">
        <v>-6.13130820818869</v>
      </c>
      <c r="V213" t="s">
        <v>40</v>
      </c>
      <c r="W213">
        <v>8.1681098025758292</v>
      </c>
      <c r="X213">
        <v>37.019779923635497</v>
      </c>
      <c r="Y213">
        <v>1.63647480612426</v>
      </c>
      <c r="Z213">
        <v>609340.89943675103</v>
      </c>
      <c r="AA213">
        <v>239232.598928842</v>
      </c>
      <c r="AB213">
        <v>416</v>
      </c>
      <c r="AC213">
        <v>498</v>
      </c>
      <c r="AD213" t="s">
        <v>531</v>
      </c>
      <c r="AE213" t="s">
        <v>528</v>
      </c>
      <c r="AF213" t="s">
        <v>529</v>
      </c>
      <c r="AG213" s="2">
        <v>0.99446458640369995</v>
      </c>
      <c r="AH213" s="2">
        <v>1.28890908517338</v>
      </c>
      <c r="AI213" s="2">
        <v>0.29444449876968198</v>
      </c>
      <c r="AJ213" s="2">
        <v>0.29444449876968198</v>
      </c>
      <c r="AM213" s="2">
        <v>1.2893090332807999</v>
      </c>
      <c r="AN213" s="3" t="s">
        <v>530</v>
      </c>
      <c r="AO213" t="s">
        <v>787</v>
      </c>
    </row>
    <row r="214" spans="1:41" x14ac:dyDescent="0.25">
      <c r="A214">
        <v>0</v>
      </c>
      <c r="B214">
        <v>8.1288461538461494</v>
      </c>
      <c r="C214">
        <v>457</v>
      </c>
      <c r="D214">
        <v>556</v>
      </c>
      <c r="E214">
        <v>-0.107011515687447</v>
      </c>
      <c r="F214">
        <v>-0.32236469059043599</v>
      </c>
      <c r="G214">
        <v>7.7101204462431996</v>
      </c>
      <c r="H214">
        <v>82</v>
      </c>
      <c r="I214">
        <v>471</v>
      </c>
      <c r="J214">
        <v>419</v>
      </c>
      <c r="K214">
        <v>500</v>
      </c>
      <c r="L214" t="s">
        <v>415</v>
      </c>
      <c r="M214">
        <v>609340.56246740103</v>
      </c>
      <c r="N214">
        <v>239232.90909961399</v>
      </c>
      <c r="O214">
        <v>609334.88968430704</v>
      </c>
      <c r="P214">
        <v>239238.13073626001</v>
      </c>
      <c r="Q214">
        <v>93.763099670410099</v>
      </c>
      <c r="R214">
        <v>138.76</v>
      </c>
      <c r="S214">
        <v>132.62869179181101</v>
      </c>
      <c r="U214">
        <v>-6.13130820818869</v>
      </c>
      <c r="V214" t="s">
        <v>40</v>
      </c>
      <c r="W214">
        <v>8.1219113004198995</v>
      </c>
      <c r="X214">
        <v>37.019779923635497</v>
      </c>
      <c r="Y214">
        <v>1.63647480612426</v>
      </c>
      <c r="Z214">
        <v>609340.86544583202</v>
      </c>
      <c r="AA214">
        <v>239232.630216524</v>
      </c>
      <c r="AB214">
        <v>416</v>
      </c>
      <c r="AC214">
        <v>498</v>
      </c>
      <c r="AD214" t="s">
        <v>531</v>
      </c>
      <c r="AE214" t="s">
        <v>532</v>
      </c>
      <c r="AF214" t="s">
        <v>529</v>
      </c>
      <c r="AG214" s="2">
        <v>0.99446458640369995</v>
      </c>
      <c r="AH214" s="2">
        <v>1.28890908517338</v>
      </c>
      <c r="AI214" s="2">
        <v>0.29444449876968198</v>
      </c>
      <c r="AJ214" s="2">
        <v>0.29444449876968198</v>
      </c>
      <c r="AM214" s="2">
        <v>1.2820167529866699</v>
      </c>
      <c r="AN214" s="3" t="s">
        <v>530</v>
      </c>
      <c r="AO214" t="s">
        <v>787</v>
      </c>
    </row>
    <row r="215" spans="1:41" x14ac:dyDescent="0.25">
      <c r="A215">
        <v>1</v>
      </c>
      <c r="B215">
        <v>7.0018957345971504</v>
      </c>
      <c r="C215">
        <v>241</v>
      </c>
      <c r="D215">
        <v>600</v>
      </c>
      <c r="E215">
        <v>-0.48680948937231</v>
      </c>
      <c r="F215">
        <v>-0.356898226538375</v>
      </c>
      <c r="G215">
        <v>6.5606712375362699</v>
      </c>
      <c r="H215">
        <v>23</v>
      </c>
      <c r="I215">
        <v>493</v>
      </c>
      <c r="J215">
        <v>235</v>
      </c>
      <c r="K215">
        <v>257</v>
      </c>
      <c r="L215" t="s">
        <v>412</v>
      </c>
      <c r="M215">
        <v>609327.94192484498</v>
      </c>
      <c r="N215">
        <v>239232.49464628199</v>
      </c>
      <c r="O215">
        <v>609325.28056100302</v>
      </c>
      <c r="P215">
        <v>239238.491274467</v>
      </c>
      <c r="Q215">
        <v>93.959945678710895</v>
      </c>
      <c r="R215">
        <v>183.96</v>
      </c>
      <c r="S215">
        <v>156.06787083204699</v>
      </c>
      <c r="U215">
        <v>-27.892129167952</v>
      </c>
      <c r="V215" t="s">
        <v>40</v>
      </c>
      <c r="W215">
        <v>5.7104300452440704</v>
      </c>
      <c r="X215">
        <v>63.919117869027097</v>
      </c>
      <c r="Y215">
        <v>1.6399104170885199</v>
      </c>
      <c r="Z215">
        <v>609327.59702093399</v>
      </c>
      <c r="AA215">
        <v>239233.271789369</v>
      </c>
      <c r="AB215">
        <v>229.5</v>
      </c>
      <c r="AC215">
        <v>252.5</v>
      </c>
      <c r="AD215" t="s">
        <v>534</v>
      </c>
      <c r="AE215" t="s">
        <v>535</v>
      </c>
      <c r="AF215" t="s">
        <v>536</v>
      </c>
      <c r="AG215" s="2">
        <v>0.25063741608548501</v>
      </c>
      <c r="AH215" s="2">
        <v>0.22631386962613401</v>
      </c>
      <c r="AI215" s="2">
        <v>-2.4323546459351E-2</v>
      </c>
      <c r="AJ215" s="2">
        <v>2.4323546459351E-2</v>
      </c>
      <c r="AK215" s="2">
        <v>9.7046749201463806E-2</v>
      </c>
      <c r="AL215" s="2">
        <v>0.20037090922362499</v>
      </c>
      <c r="AM215" s="2">
        <v>0.20037090922362499</v>
      </c>
      <c r="AN215" t="s">
        <v>533</v>
      </c>
    </row>
    <row r="216" spans="1:41" x14ac:dyDescent="0.25">
      <c r="A216">
        <v>2</v>
      </c>
      <c r="B216">
        <v>10.8979865771812</v>
      </c>
      <c r="C216">
        <v>580</v>
      </c>
      <c r="D216">
        <v>513</v>
      </c>
      <c r="E216">
        <v>0.13203976161463901</v>
      </c>
      <c r="F216">
        <v>-0.24475274537620101</v>
      </c>
      <c r="G216">
        <v>10.573196809224701</v>
      </c>
      <c r="H216">
        <v>15</v>
      </c>
      <c r="I216">
        <v>450</v>
      </c>
      <c r="J216">
        <v>573</v>
      </c>
      <c r="K216">
        <v>587</v>
      </c>
      <c r="L216" t="s">
        <v>415</v>
      </c>
      <c r="M216">
        <v>609326.09067788802</v>
      </c>
      <c r="N216">
        <v>239232.26814495499</v>
      </c>
      <c r="O216">
        <v>609334.88968430704</v>
      </c>
      <c r="P216">
        <v>239238.13073626001</v>
      </c>
      <c r="Q216">
        <v>93.763099670410099</v>
      </c>
      <c r="R216">
        <v>228.76</v>
      </c>
      <c r="S216">
        <v>236.325321068432</v>
      </c>
      <c r="U216">
        <v>7.56532106843229</v>
      </c>
      <c r="V216" t="s">
        <v>40</v>
      </c>
      <c r="W216">
        <v>8.7631218156808899</v>
      </c>
      <c r="X216">
        <v>35.823431894588403</v>
      </c>
      <c r="Y216">
        <v>1.63647480612426</v>
      </c>
      <c r="Z216">
        <v>609327.59702093399</v>
      </c>
      <c r="AA216">
        <v>239233.271789369</v>
      </c>
      <c r="AB216">
        <v>572.5</v>
      </c>
      <c r="AC216">
        <v>587.5</v>
      </c>
      <c r="AD216" t="s">
        <v>538</v>
      </c>
      <c r="AE216" t="s">
        <v>535</v>
      </c>
      <c r="AF216" t="s">
        <v>536</v>
      </c>
      <c r="AG216" s="2">
        <v>0.25063741608548501</v>
      </c>
      <c r="AH216" s="2">
        <v>0.22631386962613401</v>
      </c>
      <c r="AI216" s="2">
        <v>-2.4323546459351E-2</v>
      </c>
      <c r="AJ216" s="2">
        <v>2.4323546459351E-2</v>
      </c>
      <c r="AK216" s="2">
        <v>9.7046749201463806E-2</v>
      </c>
      <c r="AL216" s="2">
        <v>0.25225683002864302</v>
      </c>
      <c r="AM216" s="2">
        <v>0.25225683002864302</v>
      </c>
      <c r="AN216" t="s">
        <v>537</v>
      </c>
    </row>
    <row r="217" spans="1:41" x14ac:dyDescent="0.25">
      <c r="A217">
        <v>1</v>
      </c>
      <c r="B217">
        <v>5.5237410071942401</v>
      </c>
      <c r="C217">
        <v>920</v>
      </c>
      <c r="D217">
        <v>713</v>
      </c>
      <c r="E217">
        <v>0.67283254759376299</v>
      </c>
      <c r="F217">
        <v>-0.46567304112235602</v>
      </c>
      <c r="G217">
        <v>4.9355706133138604</v>
      </c>
      <c r="H217">
        <v>138</v>
      </c>
      <c r="I217">
        <v>554</v>
      </c>
      <c r="J217">
        <v>847</v>
      </c>
      <c r="K217">
        <v>984</v>
      </c>
      <c r="L217" t="s">
        <v>398</v>
      </c>
      <c r="M217">
        <v>609315.88695889001</v>
      </c>
      <c r="N217">
        <v>239234.61651963301</v>
      </c>
      <c r="O217">
        <v>609315.71819363895</v>
      </c>
      <c r="P217">
        <v>239239.54920405199</v>
      </c>
      <c r="Q217">
        <v>94.494804382324205</v>
      </c>
      <c r="R217">
        <v>139.49</v>
      </c>
      <c r="S217">
        <v>178.04046529615701</v>
      </c>
      <c r="U217">
        <v>38.550465296157697</v>
      </c>
      <c r="V217" t="s">
        <v>40</v>
      </c>
      <c r="W217">
        <v>5.4375451360765199</v>
      </c>
      <c r="X217">
        <v>81.727238779922402</v>
      </c>
      <c r="Y217">
        <v>1.6492454624995201</v>
      </c>
      <c r="Z217">
        <v>609315.90412323899</v>
      </c>
      <c r="AA217">
        <v>239234.11483865301</v>
      </c>
      <c r="AB217">
        <v>851</v>
      </c>
      <c r="AC217">
        <v>989</v>
      </c>
      <c r="AD217" t="s">
        <v>540</v>
      </c>
      <c r="AE217" t="s">
        <v>541</v>
      </c>
      <c r="AF217" t="s">
        <v>542</v>
      </c>
      <c r="AG217" s="2">
        <v>0.90552872908304405</v>
      </c>
      <c r="AH217" s="2">
        <v>0.91294094112552504</v>
      </c>
      <c r="AI217" s="2">
        <v>7.41221204248121E-3</v>
      </c>
      <c r="AJ217" s="2">
        <v>7.41221204248121E-3</v>
      </c>
      <c r="AK217" s="2">
        <v>8.1855073223209198E-3</v>
      </c>
      <c r="AL217" s="2">
        <v>0.89716774827202805</v>
      </c>
      <c r="AM217" s="2">
        <v>0.89716774827202805</v>
      </c>
      <c r="AN217" t="s">
        <v>539</v>
      </c>
    </row>
    <row r="218" spans="1:41" x14ac:dyDescent="0.25">
      <c r="A218">
        <v>1</v>
      </c>
      <c r="B218">
        <v>5.6640668523676796</v>
      </c>
      <c r="C218">
        <v>443</v>
      </c>
      <c r="D218">
        <v>648</v>
      </c>
      <c r="E218">
        <v>-0.133958540833537</v>
      </c>
      <c r="F218">
        <v>-0.47241319335226101</v>
      </c>
      <c r="G218">
        <v>5.0436974187738102</v>
      </c>
      <c r="H218">
        <v>91</v>
      </c>
      <c r="I218">
        <v>536</v>
      </c>
      <c r="J218">
        <v>402</v>
      </c>
      <c r="K218">
        <v>492</v>
      </c>
      <c r="L218" t="s">
        <v>398</v>
      </c>
      <c r="M218">
        <v>609315.99844479805</v>
      </c>
      <c r="N218">
        <v>239234.51329867699</v>
      </c>
      <c r="O218">
        <v>609315.71819363895</v>
      </c>
      <c r="P218">
        <v>239239.54920405199</v>
      </c>
      <c r="Q218">
        <v>94.494804382324205</v>
      </c>
      <c r="R218">
        <v>184.49</v>
      </c>
      <c r="S218">
        <v>176.814740980507</v>
      </c>
      <c r="U218">
        <v>-7.6752590194925903</v>
      </c>
      <c r="V218" t="s">
        <v>40</v>
      </c>
      <c r="W218">
        <v>5.3896942343832501</v>
      </c>
      <c r="X218">
        <v>80.501514464272105</v>
      </c>
      <c r="Y218">
        <v>1.6492454624995201</v>
      </c>
      <c r="Z218">
        <v>609316.017669981</v>
      </c>
      <c r="AA218">
        <v>239234.167836395</v>
      </c>
      <c r="AB218">
        <v>397.5</v>
      </c>
      <c r="AC218">
        <v>488.5</v>
      </c>
      <c r="AD218" t="s">
        <v>544</v>
      </c>
      <c r="AE218" t="s">
        <v>545</v>
      </c>
      <c r="AF218" t="s">
        <v>542</v>
      </c>
      <c r="AG218" s="2">
        <v>0.90552872908304405</v>
      </c>
      <c r="AH218" s="2">
        <v>0.91294094112552504</v>
      </c>
      <c r="AI218" s="2">
        <v>7.41221204248121E-3</v>
      </c>
      <c r="AJ218" s="2">
        <v>7.41221204248121E-3</v>
      </c>
      <c r="AK218" s="2">
        <v>8.1855073223209198E-3</v>
      </c>
      <c r="AL218" s="2">
        <v>0.93741083437946005</v>
      </c>
      <c r="AM218" s="2">
        <v>0.93741083437946005</v>
      </c>
      <c r="AN218" t="s">
        <v>543</v>
      </c>
    </row>
    <row r="219" spans="1:41" x14ac:dyDescent="0.25">
      <c r="A219">
        <v>0</v>
      </c>
      <c r="B219">
        <v>9.2695652173912997</v>
      </c>
      <c r="C219">
        <v>659</v>
      </c>
      <c r="D219">
        <v>504</v>
      </c>
      <c r="E219">
        <v>0.27958898268469001</v>
      </c>
      <c r="F219">
        <v>-0.22157519684171401</v>
      </c>
      <c r="G219">
        <v>9.0429473747200202</v>
      </c>
      <c r="H219">
        <v>49</v>
      </c>
      <c r="I219">
        <v>461</v>
      </c>
      <c r="J219">
        <v>633</v>
      </c>
      <c r="K219">
        <v>681</v>
      </c>
      <c r="L219" t="s">
        <v>412</v>
      </c>
      <c r="M219">
        <v>609317.08625072497</v>
      </c>
      <c r="N219">
        <v>239234.66659457501</v>
      </c>
      <c r="O219">
        <v>609325.28056100302</v>
      </c>
      <c r="P219">
        <v>239238.491274467</v>
      </c>
      <c r="Q219">
        <v>93.959945678710895</v>
      </c>
      <c r="R219">
        <v>228.96</v>
      </c>
      <c r="S219">
        <v>244.979268706189</v>
      </c>
      <c r="U219">
        <v>16.019268706188999</v>
      </c>
      <c r="V219" t="s">
        <v>40</v>
      </c>
      <c r="W219">
        <v>10.3475009343725</v>
      </c>
      <c r="X219">
        <v>31.333957810046201</v>
      </c>
      <c r="Y219">
        <v>1.6399104170885199</v>
      </c>
      <c r="Z219">
        <v>609315.90412323899</v>
      </c>
      <c r="AA219">
        <v>239234.11483865301</v>
      </c>
      <c r="AB219">
        <v>634.5</v>
      </c>
      <c r="AC219">
        <v>683.5</v>
      </c>
      <c r="AD219" t="s">
        <v>547</v>
      </c>
      <c r="AE219" t="s">
        <v>541</v>
      </c>
      <c r="AF219" t="s">
        <v>542</v>
      </c>
      <c r="AG219" s="2">
        <v>0.90552872908304405</v>
      </c>
      <c r="AH219" s="2">
        <v>0.91294094112552504</v>
      </c>
      <c r="AI219" s="2">
        <v>7.41221204248121E-3</v>
      </c>
      <c r="AJ219" s="2">
        <v>7.41221204248121E-3</v>
      </c>
      <c r="AK219" s="2">
        <v>8.1855073223209198E-3</v>
      </c>
      <c r="AL219" s="2">
        <v>0.91412753963295001</v>
      </c>
      <c r="AM219" s="2">
        <v>0.91412753963295001</v>
      </c>
      <c r="AN219" t="s">
        <v>546</v>
      </c>
    </row>
    <row r="220" spans="1:41" x14ac:dyDescent="0.25">
      <c r="A220">
        <v>0</v>
      </c>
      <c r="B220">
        <v>9.2695652173912997</v>
      </c>
      <c r="C220">
        <v>659</v>
      </c>
      <c r="D220">
        <v>504</v>
      </c>
      <c r="E220">
        <v>0.27958898268469001</v>
      </c>
      <c r="F220">
        <v>-0.22157519684171401</v>
      </c>
      <c r="G220">
        <v>9.0429473747200202</v>
      </c>
      <c r="H220">
        <v>49</v>
      </c>
      <c r="I220">
        <v>461</v>
      </c>
      <c r="J220">
        <v>633</v>
      </c>
      <c r="K220">
        <v>681</v>
      </c>
      <c r="L220" t="s">
        <v>412</v>
      </c>
      <c r="M220">
        <v>609317.08625072497</v>
      </c>
      <c r="N220">
        <v>239234.66659457501</v>
      </c>
      <c r="O220">
        <v>609325.28056100302</v>
      </c>
      <c r="P220">
        <v>239238.491274467</v>
      </c>
      <c r="Q220">
        <v>93.959945678710895</v>
      </c>
      <c r="R220">
        <v>228.96</v>
      </c>
      <c r="S220">
        <v>244.979268706189</v>
      </c>
      <c r="U220">
        <v>16.019268706188999</v>
      </c>
      <c r="V220" t="s">
        <v>40</v>
      </c>
      <c r="W220">
        <v>10.2221948158258</v>
      </c>
      <c r="X220">
        <v>31.333957810046201</v>
      </c>
      <c r="Y220">
        <v>1.6399104170885199</v>
      </c>
      <c r="Z220">
        <v>609316.017669981</v>
      </c>
      <c r="AA220">
        <v>239234.167836395</v>
      </c>
      <c r="AB220">
        <v>634.5</v>
      </c>
      <c r="AC220">
        <v>683.5</v>
      </c>
      <c r="AD220" t="s">
        <v>547</v>
      </c>
      <c r="AE220" t="s">
        <v>545</v>
      </c>
      <c r="AF220" t="s">
        <v>542</v>
      </c>
      <c r="AG220" s="2">
        <v>0.90552872908304405</v>
      </c>
      <c r="AH220" s="2">
        <v>0.91294094112552504</v>
      </c>
      <c r="AI220" s="2">
        <v>7.41221204248121E-3</v>
      </c>
      <c r="AJ220" s="2">
        <v>7.41221204248121E-3</v>
      </c>
      <c r="AK220" s="2">
        <v>8.1855073223209198E-3</v>
      </c>
      <c r="AL220" s="2">
        <v>0.90305764221766305</v>
      </c>
      <c r="AM220" s="2">
        <v>0.90305764221766305</v>
      </c>
      <c r="AN220" t="s">
        <v>546</v>
      </c>
    </row>
    <row r="221" spans="1:41" x14ac:dyDescent="0.25">
      <c r="A221">
        <v>0</v>
      </c>
      <c r="B221">
        <v>5.9096296296296202</v>
      </c>
      <c r="C221">
        <v>868</v>
      </c>
      <c r="D221">
        <v>662</v>
      </c>
      <c r="E221">
        <v>0.60757305838902198</v>
      </c>
      <c r="F221">
        <v>-0.419353087861628</v>
      </c>
      <c r="G221">
        <v>5.3975751996988102</v>
      </c>
      <c r="H221">
        <v>110</v>
      </c>
      <c r="I221">
        <v>525</v>
      </c>
      <c r="J221">
        <v>811</v>
      </c>
      <c r="K221">
        <v>920</v>
      </c>
      <c r="L221" t="s">
        <v>372</v>
      </c>
      <c r="M221">
        <v>609277.56016561098</v>
      </c>
      <c r="N221">
        <v>239237.04094748301</v>
      </c>
      <c r="O221">
        <v>609276.95488751295</v>
      </c>
      <c r="P221">
        <v>239242.40447770699</v>
      </c>
      <c r="Q221">
        <v>93.745994567871094</v>
      </c>
      <c r="R221">
        <v>138.75</v>
      </c>
      <c r="S221">
        <v>173.561371991546</v>
      </c>
      <c r="U221">
        <v>34.811371991546501</v>
      </c>
      <c r="V221" t="s">
        <v>40</v>
      </c>
      <c r="W221">
        <v>5.0600668246173797</v>
      </c>
      <c r="X221">
        <v>81.4079582592192</v>
      </c>
      <c r="Y221">
        <v>1.6361762657660599</v>
      </c>
      <c r="Z221">
        <v>609277.52231779601</v>
      </c>
      <c r="AA221">
        <v>239237.376327039</v>
      </c>
      <c r="AB221">
        <v>813</v>
      </c>
      <c r="AC221">
        <v>923</v>
      </c>
      <c r="AD221" t="s">
        <v>549</v>
      </c>
      <c r="AE221" t="s">
        <v>550</v>
      </c>
      <c r="AF221" t="s">
        <v>551</v>
      </c>
      <c r="AG221" s="2">
        <v>0.84084810557711198</v>
      </c>
      <c r="AH221" s="2">
        <v>0.75011910057329301</v>
      </c>
      <c r="AI221" s="2">
        <v>-9.0729005003818197E-2</v>
      </c>
      <c r="AJ221" s="2">
        <v>9.0729005003818197E-2</v>
      </c>
      <c r="AK221" s="2">
        <v>0.10790177726754401</v>
      </c>
      <c r="AL221" s="2">
        <v>0.73275449109829704</v>
      </c>
      <c r="AM221" s="2">
        <v>0.73275449109829704</v>
      </c>
      <c r="AN221" t="s">
        <v>548</v>
      </c>
    </row>
    <row r="222" spans="1:41" x14ac:dyDescent="0.25">
      <c r="A222">
        <v>0</v>
      </c>
      <c r="B222">
        <v>6.6209677419354804</v>
      </c>
      <c r="C222">
        <v>414</v>
      </c>
      <c r="D222">
        <v>618</v>
      </c>
      <c r="E222">
        <v>-0.18911884892608399</v>
      </c>
      <c r="F222">
        <v>-0.42192422773900701</v>
      </c>
      <c r="G222">
        <v>6.0403262602569301</v>
      </c>
      <c r="H222">
        <v>77</v>
      </c>
      <c r="I222">
        <v>503</v>
      </c>
      <c r="J222">
        <v>377</v>
      </c>
      <c r="K222">
        <v>453</v>
      </c>
      <c r="L222" t="s">
        <v>372</v>
      </c>
      <c r="M222">
        <v>609277.69998598006</v>
      </c>
      <c r="N222">
        <v>239236.410283048</v>
      </c>
      <c r="O222">
        <v>609276.95488751295</v>
      </c>
      <c r="P222">
        <v>239242.40447770699</v>
      </c>
      <c r="Q222">
        <v>93.745994567871094</v>
      </c>
      <c r="R222">
        <v>183.75</v>
      </c>
      <c r="S222">
        <v>172.91428813016299</v>
      </c>
      <c r="U222">
        <v>-10.8357118698368</v>
      </c>
      <c r="V222" t="s">
        <v>40</v>
      </c>
      <c r="W222">
        <v>5.0387505698836197</v>
      </c>
      <c r="X222">
        <v>80.760874397835806</v>
      </c>
      <c r="Y222">
        <v>1.6361762657660599</v>
      </c>
      <c r="Z222">
        <v>609277.57643760205</v>
      </c>
      <c r="AA222">
        <v>239237.40420943499</v>
      </c>
      <c r="AB222">
        <v>375.5</v>
      </c>
      <c r="AC222">
        <v>452.5</v>
      </c>
      <c r="AD222" t="s">
        <v>553</v>
      </c>
      <c r="AE222" t="s">
        <v>554</v>
      </c>
      <c r="AF222" t="s">
        <v>551</v>
      </c>
      <c r="AG222" s="2">
        <v>0.84084810557711198</v>
      </c>
      <c r="AH222" s="2">
        <v>0.75011910057329301</v>
      </c>
      <c r="AI222" s="2">
        <v>-9.0729005003818197E-2</v>
      </c>
      <c r="AJ222" s="2">
        <v>9.0729005003818197E-2</v>
      </c>
      <c r="AK222" s="2">
        <v>0.10790177726754401</v>
      </c>
      <c r="AL222" s="2">
        <v>0.72922318441979606</v>
      </c>
      <c r="AM222" s="2">
        <v>0.72922318441979606</v>
      </c>
      <c r="AN222" t="s">
        <v>552</v>
      </c>
    </row>
    <row r="223" spans="1:41" x14ac:dyDescent="0.25">
      <c r="A223">
        <v>0</v>
      </c>
      <c r="B223">
        <v>10.842276422764201</v>
      </c>
      <c r="C223">
        <v>634</v>
      </c>
      <c r="D223">
        <v>501</v>
      </c>
      <c r="E223">
        <v>0.233919206214733</v>
      </c>
      <c r="F223">
        <v>-0.218735534185099</v>
      </c>
      <c r="G223">
        <v>10.5839333063363</v>
      </c>
      <c r="H223">
        <v>41</v>
      </c>
      <c r="I223">
        <v>447</v>
      </c>
      <c r="J223">
        <v>613</v>
      </c>
      <c r="K223">
        <v>653</v>
      </c>
      <c r="L223" t="s">
        <v>378</v>
      </c>
      <c r="M223">
        <v>609277.17084445094</v>
      </c>
      <c r="N223">
        <v>239237.195248801</v>
      </c>
      <c r="O223">
        <v>609286.57951519405</v>
      </c>
      <c r="P223">
        <v>239242.042573741</v>
      </c>
      <c r="Q223">
        <v>94.3416748046875</v>
      </c>
      <c r="R223">
        <v>229.34</v>
      </c>
      <c r="S223">
        <v>242.74258326315399</v>
      </c>
      <c r="U223">
        <v>13.4025832631546</v>
      </c>
      <c r="V223" t="s">
        <v>40</v>
      </c>
      <c r="W223">
        <v>10.1885564725519</v>
      </c>
      <c r="X223">
        <v>29.410830469172598</v>
      </c>
      <c r="Y223">
        <v>1.64657284718757</v>
      </c>
      <c r="Z223">
        <v>609277.52231779601</v>
      </c>
      <c r="AA223">
        <v>239237.376327039</v>
      </c>
      <c r="AB223">
        <v>613.5</v>
      </c>
      <c r="AC223">
        <v>654.5</v>
      </c>
      <c r="AD223" t="s">
        <v>556</v>
      </c>
      <c r="AE223" t="s">
        <v>550</v>
      </c>
      <c r="AF223" t="s">
        <v>551</v>
      </c>
      <c r="AG223" s="2">
        <v>0.84084810557711198</v>
      </c>
      <c r="AH223" s="2">
        <v>0.75011910057329301</v>
      </c>
      <c r="AI223" s="2">
        <v>-9.0729005003818197E-2</v>
      </c>
      <c r="AJ223" s="2">
        <v>9.0729005003818197E-2</v>
      </c>
      <c r="AK223" s="2">
        <v>0.10790177726754401</v>
      </c>
      <c r="AL223" s="2">
        <v>0.77155451248041995</v>
      </c>
      <c r="AM223" s="2">
        <v>0.77155451248041995</v>
      </c>
      <c r="AN223" t="s">
        <v>555</v>
      </c>
    </row>
    <row r="224" spans="1:41" x14ac:dyDescent="0.25">
      <c r="A224">
        <v>0</v>
      </c>
      <c r="B224">
        <v>10.842276422764201</v>
      </c>
      <c r="C224">
        <v>634</v>
      </c>
      <c r="D224">
        <v>501</v>
      </c>
      <c r="E224">
        <v>0.233919206214733</v>
      </c>
      <c r="F224">
        <v>-0.218735534185099</v>
      </c>
      <c r="G224">
        <v>10.5839333063363</v>
      </c>
      <c r="H224">
        <v>41</v>
      </c>
      <c r="I224">
        <v>447</v>
      </c>
      <c r="J224">
        <v>613</v>
      </c>
      <c r="K224">
        <v>653</v>
      </c>
      <c r="L224" t="s">
        <v>378</v>
      </c>
      <c r="M224">
        <v>609277.17084445094</v>
      </c>
      <c r="N224">
        <v>239237.195248801</v>
      </c>
      <c r="O224">
        <v>609286.57951519405</v>
      </c>
      <c r="P224">
        <v>239242.042573741</v>
      </c>
      <c r="Q224">
        <v>94.3416748046875</v>
      </c>
      <c r="R224">
        <v>229.34</v>
      </c>
      <c r="S224">
        <v>242.74258326315399</v>
      </c>
      <c r="U224">
        <v>13.4025832631546</v>
      </c>
      <c r="V224" t="s">
        <v>40</v>
      </c>
      <c r="W224">
        <v>10.1276764146155</v>
      </c>
      <c r="X224">
        <v>29.410830469172598</v>
      </c>
      <c r="Y224">
        <v>1.64657284718757</v>
      </c>
      <c r="Z224">
        <v>609277.57643760205</v>
      </c>
      <c r="AA224">
        <v>239237.40420943499</v>
      </c>
      <c r="AB224">
        <v>613.5</v>
      </c>
      <c r="AC224">
        <v>654.5</v>
      </c>
      <c r="AD224" t="s">
        <v>556</v>
      </c>
      <c r="AE224" t="s">
        <v>554</v>
      </c>
      <c r="AF224" t="s">
        <v>551</v>
      </c>
      <c r="AG224" s="2">
        <v>0.84084810557711198</v>
      </c>
      <c r="AH224" s="2">
        <v>0.75011910057329301</v>
      </c>
      <c r="AI224" s="2">
        <v>-9.0729005003818197E-2</v>
      </c>
      <c r="AJ224" s="2">
        <v>9.0729005003818197E-2</v>
      </c>
      <c r="AK224" s="2">
        <v>0.10790177726754401</v>
      </c>
      <c r="AL224" s="2">
        <v>0.76694421429466197</v>
      </c>
      <c r="AM224" s="2">
        <v>0.76694421429466197</v>
      </c>
      <c r="AN224" t="s">
        <v>555</v>
      </c>
    </row>
    <row r="225" spans="1:41" x14ac:dyDescent="0.25">
      <c r="A225">
        <v>0</v>
      </c>
      <c r="B225">
        <v>4.8222457627118596</v>
      </c>
      <c r="C225">
        <v>233</v>
      </c>
      <c r="D225">
        <v>669</v>
      </c>
      <c r="E225">
        <v>-0.49893610029614599</v>
      </c>
      <c r="F225">
        <v>-0.45463279974019</v>
      </c>
      <c r="G225">
        <v>4.3324133139531504</v>
      </c>
      <c r="H225">
        <v>195</v>
      </c>
      <c r="I225">
        <v>530</v>
      </c>
      <c r="J225">
        <v>151</v>
      </c>
      <c r="K225">
        <v>345</v>
      </c>
      <c r="L225" t="s">
        <v>369</v>
      </c>
      <c r="M225">
        <v>609258.16502502502</v>
      </c>
      <c r="N225">
        <v>239240.21494273099</v>
      </c>
      <c r="O225">
        <v>609256.32742782601</v>
      </c>
      <c r="P225">
        <v>239244.13833943001</v>
      </c>
      <c r="Q225">
        <v>93.485244750976506</v>
      </c>
      <c r="R225">
        <v>183.49</v>
      </c>
      <c r="S225">
        <v>154.90306720631401</v>
      </c>
      <c r="U225">
        <v>-28.586932793685001</v>
      </c>
      <c r="V225" t="s">
        <v>40</v>
      </c>
      <c r="W225">
        <v>5.4923111577515398</v>
      </c>
      <c r="X225">
        <v>118.99456788519799</v>
      </c>
      <c r="Y225">
        <v>1.6316253229372799</v>
      </c>
      <c r="Z225">
        <v>609258.65699679102</v>
      </c>
      <c r="AA225">
        <v>239239.164549095</v>
      </c>
      <c r="AB225">
        <v>135.5</v>
      </c>
      <c r="AC225">
        <v>330.5</v>
      </c>
      <c r="AD225" t="s">
        <v>558</v>
      </c>
      <c r="AE225" t="s">
        <v>559</v>
      </c>
      <c r="AF225" t="s">
        <v>560</v>
      </c>
      <c r="AG225" s="2">
        <v>1.0672302878478701</v>
      </c>
      <c r="AH225" s="2">
        <v>1.4766346392497101</v>
      </c>
      <c r="AI225" s="2">
        <v>0.409404351401843</v>
      </c>
      <c r="AJ225" s="2">
        <v>0.409404351401843</v>
      </c>
      <c r="AM225" s="2">
        <v>1.6056098054552901</v>
      </c>
      <c r="AN225" s="3" t="s">
        <v>557</v>
      </c>
      <c r="AO225" t="s">
        <v>787</v>
      </c>
    </row>
    <row r="226" spans="1:41" x14ac:dyDescent="0.25">
      <c r="A226">
        <v>1</v>
      </c>
      <c r="B226">
        <v>14.7</v>
      </c>
      <c r="C226">
        <v>272</v>
      </c>
      <c r="D226">
        <v>477</v>
      </c>
      <c r="E226">
        <v>-0.438336559857958</v>
      </c>
      <c r="F226">
        <v>-0.16300879813272801</v>
      </c>
      <c r="G226">
        <v>14.505128849673</v>
      </c>
      <c r="H226">
        <v>59</v>
      </c>
      <c r="I226">
        <v>438</v>
      </c>
      <c r="J226">
        <v>250</v>
      </c>
      <c r="K226">
        <v>308</v>
      </c>
      <c r="L226" t="e">
        <f>-apTLrvpSNEjvG8b5eWZ2A</f>
        <v>#NAME?</v>
      </c>
      <c r="M226">
        <v>609258.86924634106</v>
      </c>
      <c r="N226">
        <v>239239.07197318101</v>
      </c>
      <c r="O226">
        <v>609245.57375870296</v>
      </c>
      <c r="P226">
        <v>239244.871005119</v>
      </c>
      <c r="Q226">
        <v>93.675537109375</v>
      </c>
      <c r="R226">
        <v>138.68</v>
      </c>
      <c r="S226">
        <v>113.565165113855</v>
      </c>
      <c r="U226">
        <v>-25.1148348861445</v>
      </c>
      <c r="V226" t="s">
        <v>40</v>
      </c>
      <c r="W226">
        <v>14.2735685516388</v>
      </c>
      <c r="X226">
        <v>19.667530022341801</v>
      </c>
      <c r="Y226">
        <v>1.6349465511327199</v>
      </c>
      <c r="Z226">
        <v>609258.65699679102</v>
      </c>
      <c r="AA226">
        <v>239239.164549095</v>
      </c>
      <c r="AB226">
        <v>242.5</v>
      </c>
      <c r="AC226">
        <v>301.5</v>
      </c>
      <c r="AD226" t="s">
        <v>561</v>
      </c>
      <c r="AE226" t="s">
        <v>559</v>
      </c>
      <c r="AF226" t="s">
        <v>560</v>
      </c>
      <c r="AG226" s="2">
        <v>1.0672302878478701</v>
      </c>
      <c r="AH226" s="2">
        <v>1.4766346392497101</v>
      </c>
      <c r="AI226" s="2">
        <v>0.409404351401843</v>
      </c>
      <c r="AJ226" s="2">
        <v>0.409404351401843</v>
      </c>
      <c r="AM226" s="2">
        <v>1.34765947304413</v>
      </c>
      <c r="AN226" s="4" t="s">
        <v>786</v>
      </c>
      <c r="AO226" t="s">
        <v>787</v>
      </c>
    </row>
    <row r="227" spans="1:41" x14ac:dyDescent="0.25">
      <c r="A227">
        <v>0</v>
      </c>
      <c r="B227">
        <v>15.884647302904501</v>
      </c>
      <c r="C227">
        <v>593</v>
      </c>
      <c r="D227">
        <v>459</v>
      </c>
      <c r="E227">
        <v>0.15690274950327501</v>
      </c>
      <c r="F227">
        <v>-0.14368785554465599</v>
      </c>
      <c r="G227">
        <v>15.7209504358412</v>
      </c>
      <c r="H227">
        <v>22</v>
      </c>
      <c r="I227">
        <v>422</v>
      </c>
      <c r="J227">
        <v>582</v>
      </c>
      <c r="K227">
        <v>603</v>
      </c>
      <c r="L227" t="s">
        <v>562</v>
      </c>
      <c r="M227">
        <v>609241.10316861095</v>
      </c>
      <c r="N227">
        <v>239239.67793435699</v>
      </c>
      <c r="O227">
        <v>609225.77167092601</v>
      </c>
      <c r="P227">
        <v>239243.15549978701</v>
      </c>
      <c r="Q227">
        <v>183.78614807128901</v>
      </c>
      <c r="R227">
        <v>93.79</v>
      </c>
      <c r="S227">
        <v>102.77986534053601</v>
      </c>
      <c r="U227">
        <v>8.9898653405359994</v>
      </c>
      <c r="V227" t="s">
        <v>40</v>
      </c>
      <c r="W227">
        <v>16.312942769532299</v>
      </c>
      <c r="X227">
        <v>93.257926411125098</v>
      </c>
      <c r="Y227">
        <v>3.2076734034018202</v>
      </c>
      <c r="Z227">
        <v>609241.68049560802</v>
      </c>
      <c r="AA227">
        <v>239239.54698221799</v>
      </c>
      <c r="AB227">
        <v>582</v>
      </c>
      <c r="AC227">
        <v>604</v>
      </c>
      <c r="AD227" t="s">
        <v>564</v>
      </c>
      <c r="AE227" t="s">
        <v>565</v>
      </c>
      <c r="AF227" t="s">
        <v>566</v>
      </c>
      <c r="AG227" s="2">
        <v>0.63063607918283404</v>
      </c>
      <c r="AH227" s="2">
        <v>0.61570605043501703</v>
      </c>
      <c r="AI227" s="2">
        <v>-1.4930028747816199E-2</v>
      </c>
      <c r="AJ227" s="2">
        <v>1.4930028747816199E-2</v>
      </c>
      <c r="AK227" s="2">
        <v>2.3674555326999799E-2</v>
      </c>
      <c r="AL227" s="2">
        <v>0.68368901650382996</v>
      </c>
      <c r="AM227" s="2">
        <v>0.68368901650382996</v>
      </c>
      <c r="AN227" t="s">
        <v>563</v>
      </c>
    </row>
    <row r="228" spans="1:41" x14ac:dyDescent="0.25">
      <c r="A228">
        <v>0</v>
      </c>
      <c r="B228">
        <v>16.118631178707201</v>
      </c>
      <c r="C228">
        <v>777</v>
      </c>
      <c r="D228">
        <v>454</v>
      </c>
      <c r="E228">
        <v>0.47761101483833701</v>
      </c>
      <c r="F228">
        <v>-0.120827858976604</v>
      </c>
      <c r="G228">
        <v>16.001113314683099</v>
      </c>
      <c r="H228">
        <v>25</v>
      </c>
      <c r="I228">
        <v>420</v>
      </c>
      <c r="J228">
        <v>765</v>
      </c>
      <c r="K228">
        <v>789</v>
      </c>
      <c r="L228" t="s">
        <v>369</v>
      </c>
      <c r="M228">
        <v>609240.81145565305</v>
      </c>
      <c r="N228">
        <v>239240.22806644</v>
      </c>
      <c r="O228">
        <v>609256.32742782601</v>
      </c>
      <c r="P228">
        <v>239244.13833943001</v>
      </c>
      <c r="Q228">
        <v>93.485244750976506</v>
      </c>
      <c r="R228">
        <v>228.49</v>
      </c>
      <c r="S228">
        <v>255.85509539919599</v>
      </c>
      <c r="U228">
        <v>27.3650953991968</v>
      </c>
      <c r="V228" t="s">
        <v>40</v>
      </c>
      <c r="W228">
        <v>16.3544942271363</v>
      </c>
      <c r="X228">
        <v>18.042539692316598</v>
      </c>
      <c r="Y228">
        <v>1.6316253229372799</v>
      </c>
      <c r="Z228">
        <v>609240.46878897201</v>
      </c>
      <c r="AA228">
        <v>239240.14170895901</v>
      </c>
      <c r="AB228">
        <v>764.5</v>
      </c>
      <c r="AC228">
        <v>789.5</v>
      </c>
      <c r="AD228" t="s">
        <v>568</v>
      </c>
      <c r="AE228" t="s">
        <v>569</v>
      </c>
      <c r="AF228" t="s">
        <v>566</v>
      </c>
      <c r="AG228" s="2">
        <v>0.63063607918283404</v>
      </c>
      <c r="AH228" s="2">
        <v>0.61570605043501703</v>
      </c>
      <c r="AI228" s="2">
        <v>-1.4930028747816199E-2</v>
      </c>
      <c r="AJ228" s="2">
        <v>1.4930028747816199E-2</v>
      </c>
      <c r="AK228" s="2">
        <v>2.3674555326999799E-2</v>
      </c>
      <c r="AL228" s="2">
        <v>0.62978046511485997</v>
      </c>
      <c r="AM228" s="2">
        <v>0.62978046511485997</v>
      </c>
      <c r="AN228" t="s">
        <v>567</v>
      </c>
    </row>
    <row r="229" spans="1:41" x14ac:dyDescent="0.25">
      <c r="A229">
        <v>0</v>
      </c>
      <c r="B229">
        <v>16.2139817629179</v>
      </c>
      <c r="C229">
        <v>139</v>
      </c>
      <c r="D229">
        <v>474</v>
      </c>
      <c r="E229">
        <v>-0.62960872820511005</v>
      </c>
      <c r="F229">
        <v>-0.14113203417085099</v>
      </c>
      <c r="G229">
        <v>16.0527725336514</v>
      </c>
      <c r="H229">
        <v>30</v>
      </c>
      <c r="I229">
        <v>430</v>
      </c>
      <c r="J229">
        <v>124</v>
      </c>
      <c r="K229">
        <v>153</v>
      </c>
      <c r="L229" t="s">
        <v>562</v>
      </c>
      <c r="M229">
        <v>609241.43071416905</v>
      </c>
      <c r="N229">
        <v>239239.621964627</v>
      </c>
      <c r="O229">
        <v>609225.77167092601</v>
      </c>
      <c r="P229">
        <v>239243.15549978701</v>
      </c>
      <c r="Q229">
        <v>183.78614807128901</v>
      </c>
      <c r="R229">
        <v>138.79</v>
      </c>
      <c r="S229">
        <v>102.716077129247</v>
      </c>
      <c r="U229">
        <v>-36.073922870752099</v>
      </c>
      <c r="V229" t="s">
        <v>40</v>
      </c>
      <c r="W229">
        <v>14.7145911815647</v>
      </c>
      <c r="X229">
        <v>82.475681466695704</v>
      </c>
      <c r="Y229">
        <v>3.2076734034018202</v>
      </c>
      <c r="Z229">
        <v>609240.12535463599</v>
      </c>
      <c r="AA229">
        <v>239239.916525012</v>
      </c>
      <c r="AB229">
        <v>124</v>
      </c>
      <c r="AC229">
        <v>154</v>
      </c>
      <c r="AD229" t="s">
        <v>571</v>
      </c>
      <c r="AE229" t="s">
        <v>572</v>
      </c>
      <c r="AF229" t="s">
        <v>566</v>
      </c>
      <c r="AG229" s="2">
        <v>0.63063607918283404</v>
      </c>
      <c r="AH229" s="2">
        <v>0.61570605043501703</v>
      </c>
      <c r="AI229" s="2">
        <v>-1.4930028747816199E-2</v>
      </c>
      <c r="AJ229" s="2">
        <v>1.4930028747816199E-2</v>
      </c>
      <c r="AK229" s="2">
        <v>2.3674555326999799E-2</v>
      </c>
      <c r="AL229" s="2">
        <v>0.56325405598273404</v>
      </c>
      <c r="AM229" s="2">
        <v>0.56325405598273404</v>
      </c>
      <c r="AN229" t="s">
        <v>570</v>
      </c>
    </row>
    <row r="230" spans="1:41" x14ac:dyDescent="0.25">
      <c r="A230">
        <v>0</v>
      </c>
      <c r="B230">
        <v>16.2139817629179</v>
      </c>
      <c r="C230">
        <v>139</v>
      </c>
      <c r="D230">
        <v>474</v>
      </c>
      <c r="E230">
        <v>-0.62960872820511005</v>
      </c>
      <c r="F230">
        <v>-0.14113203417085099</v>
      </c>
      <c r="G230">
        <v>16.0527725336514</v>
      </c>
      <c r="H230">
        <v>30</v>
      </c>
      <c r="I230">
        <v>430</v>
      </c>
      <c r="J230">
        <v>124</v>
      </c>
      <c r="K230">
        <v>153</v>
      </c>
      <c r="L230" t="s">
        <v>562</v>
      </c>
      <c r="M230">
        <v>609241.43071416905</v>
      </c>
      <c r="N230">
        <v>239239.621964627</v>
      </c>
      <c r="O230">
        <v>609225.77167092601</v>
      </c>
      <c r="P230">
        <v>239243.15549978701</v>
      </c>
      <c r="Q230">
        <v>183.78614807128901</v>
      </c>
      <c r="R230">
        <v>138.79</v>
      </c>
      <c r="S230">
        <v>102.716077129247</v>
      </c>
      <c r="U230">
        <v>-36.073922870752099</v>
      </c>
      <c r="V230" t="s">
        <v>40</v>
      </c>
      <c r="W230">
        <v>14.6888462113176</v>
      </c>
      <c r="X230">
        <v>82.475681466695704</v>
      </c>
      <c r="Y230">
        <v>3.2076734034018202</v>
      </c>
      <c r="Z230">
        <v>609240.10024111695</v>
      </c>
      <c r="AA230">
        <v>239239.92219199301</v>
      </c>
      <c r="AB230">
        <v>124</v>
      </c>
      <c r="AC230">
        <v>154</v>
      </c>
      <c r="AD230" t="s">
        <v>571</v>
      </c>
      <c r="AE230" t="s">
        <v>573</v>
      </c>
      <c r="AF230" t="s">
        <v>566</v>
      </c>
      <c r="AG230" s="2">
        <v>0.63063607918283404</v>
      </c>
      <c r="AH230" s="2">
        <v>0.61570605043501703</v>
      </c>
      <c r="AI230" s="2">
        <v>-1.4930028747816199E-2</v>
      </c>
      <c r="AJ230" s="2">
        <v>1.4930028747816199E-2</v>
      </c>
      <c r="AK230" s="2">
        <v>2.3674555326999799E-2</v>
      </c>
      <c r="AL230" s="2">
        <v>0.56226857437920796</v>
      </c>
      <c r="AM230" s="2">
        <v>0.56226857437920796</v>
      </c>
      <c r="AN230" t="s">
        <v>570</v>
      </c>
    </row>
    <row r="231" spans="1:41" x14ac:dyDescent="0.25">
      <c r="A231">
        <v>1</v>
      </c>
      <c r="B231">
        <v>16.869911504424699</v>
      </c>
      <c r="C231">
        <v>660</v>
      </c>
      <c r="D231">
        <v>455</v>
      </c>
      <c r="E231">
        <v>0.28139243264917801</v>
      </c>
      <c r="F231">
        <v>-0.13243808267180199</v>
      </c>
      <c r="G231">
        <v>16.7221798037986</v>
      </c>
      <c r="H231">
        <v>21</v>
      </c>
      <c r="I231">
        <v>421</v>
      </c>
      <c r="J231">
        <v>650</v>
      </c>
      <c r="K231">
        <v>670</v>
      </c>
      <c r="L231" t="s">
        <v>574</v>
      </c>
      <c r="M231">
        <v>609239.98358141596</v>
      </c>
      <c r="N231">
        <v>239239.85039277701</v>
      </c>
      <c r="O231">
        <v>609224.82905266702</v>
      </c>
      <c r="P231">
        <v>239232.78133656</v>
      </c>
      <c r="Q231">
        <v>183.87210083007801</v>
      </c>
      <c r="R231">
        <v>48.87</v>
      </c>
      <c r="S231">
        <v>64.992598777717106</v>
      </c>
      <c r="U231">
        <v>16.122598777717101</v>
      </c>
      <c r="V231" t="s">
        <v>40</v>
      </c>
      <c r="W231">
        <v>16.878618669013701</v>
      </c>
      <c r="X231">
        <v>59.800840181773502</v>
      </c>
      <c r="Y231">
        <v>3.2091735620438602</v>
      </c>
      <c r="Z231">
        <v>609240.12535463599</v>
      </c>
      <c r="AA231">
        <v>239239.916525012</v>
      </c>
      <c r="AB231">
        <v>649.5</v>
      </c>
      <c r="AC231">
        <v>670.5</v>
      </c>
      <c r="AD231" t="s">
        <v>576</v>
      </c>
      <c r="AE231" t="s">
        <v>572</v>
      </c>
      <c r="AF231" t="s">
        <v>566</v>
      </c>
      <c r="AG231" s="2">
        <v>0.63063607918283404</v>
      </c>
      <c r="AH231" s="2">
        <v>0.61570605043501703</v>
      </c>
      <c r="AI231" s="2">
        <v>-1.4930028747816199E-2</v>
      </c>
      <c r="AJ231" s="2">
        <v>1.4930028747816199E-2</v>
      </c>
      <c r="AK231" s="2">
        <v>2.3674555326999799E-2</v>
      </c>
      <c r="AL231" s="2">
        <v>0.63880696287514305</v>
      </c>
      <c r="AM231" s="2">
        <v>0.63880696287514305</v>
      </c>
      <c r="AN231" t="s">
        <v>575</v>
      </c>
    </row>
    <row r="232" spans="1:41" x14ac:dyDescent="0.25">
      <c r="A232">
        <v>1</v>
      </c>
      <c r="B232">
        <v>19.803045685279098</v>
      </c>
      <c r="C232">
        <v>403</v>
      </c>
      <c r="D232">
        <v>465</v>
      </c>
      <c r="E232">
        <v>-0.20975911119924101</v>
      </c>
      <c r="F232">
        <v>-0.15351798245659901</v>
      </c>
      <c r="G232">
        <v>19.570146811443401</v>
      </c>
      <c r="H232">
        <v>18</v>
      </c>
      <c r="I232">
        <v>425</v>
      </c>
      <c r="J232">
        <v>395</v>
      </c>
      <c r="K232">
        <v>412</v>
      </c>
      <c r="L232" t="s">
        <v>577</v>
      </c>
      <c r="M232">
        <v>609242.67196772096</v>
      </c>
      <c r="N232">
        <v>239238.80414058399</v>
      </c>
      <c r="O232">
        <v>609227.01007098204</v>
      </c>
      <c r="P232">
        <v>239250.53851899799</v>
      </c>
      <c r="Q232">
        <v>183.862548828125</v>
      </c>
      <c r="R232">
        <v>138.86000000000001</v>
      </c>
      <c r="S232">
        <v>126.841688213868</v>
      </c>
      <c r="U232">
        <v>-12.0183117861318</v>
      </c>
      <c r="V232" t="s">
        <v>40</v>
      </c>
      <c r="W232">
        <v>18.331263989965102</v>
      </c>
      <c r="X232">
        <v>62.680250715542599</v>
      </c>
      <c r="Y232">
        <v>3.2090068481596199</v>
      </c>
      <c r="Z232">
        <v>609241.68049560802</v>
      </c>
      <c r="AA232">
        <v>239239.54698221799</v>
      </c>
      <c r="AB232">
        <v>394</v>
      </c>
      <c r="AC232">
        <v>412</v>
      </c>
      <c r="AD232" t="s">
        <v>579</v>
      </c>
      <c r="AE232" t="s">
        <v>565</v>
      </c>
      <c r="AF232" t="s">
        <v>566</v>
      </c>
      <c r="AG232" s="2">
        <v>0.63063607918283404</v>
      </c>
      <c r="AH232" s="2">
        <v>0.61570605043501703</v>
      </c>
      <c r="AI232" s="2">
        <v>-1.4930028747816199E-2</v>
      </c>
      <c r="AJ232" s="2">
        <v>1.4930028747816199E-2</v>
      </c>
      <c r="AK232" s="2">
        <v>2.3674555326999799E-2</v>
      </c>
      <c r="AL232" s="2">
        <v>0.61643722775433196</v>
      </c>
      <c r="AM232" s="2">
        <v>0.61643722775433196</v>
      </c>
      <c r="AN232" t="s">
        <v>578</v>
      </c>
    </row>
    <row r="233" spans="1:41" x14ac:dyDescent="0.25">
      <c r="A233">
        <v>2</v>
      </c>
      <c r="B233">
        <v>7.72640692640692</v>
      </c>
      <c r="C233">
        <v>921</v>
      </c>
      <c r="D233">
        <v>593</v>
      </c>
      <c r="E233">
        <v>0.67402597571048695</v>
      </c>
      <c r="F233">
        <v>-0.30873686704263098</v>
      </c>
      <c r="G233">
        <v>7.36108803329493</v>
      </c>
      <c r="H233">
        <v>23</v>
      </c>
      <c r="I233">
        <v>490</v>
      </c>
      <c r="J233">
        <v>910</v>
      </c>
      <c r="K233">
        <v>932</v>
      </c>
      <c r="L233" t="s">
        <v>355</v>
      </c>
      <c r="M233">
        <v>609208.52940091304</v>
      </c>
      <c r="N233">
        <v>239242.222817442</v>
      </c>
      <c r="O233">
        <v>609213.60098957398</v>
      </c>
      <c r="P233">
        <v>239247.55804053901</v>
      </c>
      <c r="Q233">
        <v>94.929428100585895</v>
      </c>
      <c r="R233">
        <v>184.93</v>
      </c>
      <c r="S233">
        <v>223.548843690398</v>
      </c>
      <c r="U233">
        <v>38.618843690398201</v>
      </c>
      <c r="V233" t="s">
        <v>40</v>
      </c>
      <c r="W233">
        <v>6.6063598376159103</v>
      </c>
      <c r="X233">
        <v>51.660431022770901</v>
      </c>
      <c r="Y233">
        <v>1.65683107739045</v>
      </c>
      <c r="Z233">
        <v>609209.04938803206</v>
      </c>
      <c r="AA233">
        <v>239242.769834851</v>
      </c>
      <c r="AB233">
        <v>909.5</v>
      </c>
      <c r="AC233">
        <v>932.5</v>
      </c>
      <c r="AD233" t="s">
        <v>581</v>
      </c>
      <c r="AE233" t="s">
        <v>582</v>
      </c>
      <c r="AF233" t="s">
        <v>583</v>
      </c>
      <c r="AG233" s="2">
        <v>0.23446726020900199</v>
      </c>
      <c r="AH233" s="2">
        <v>0.176420750841492</v>
      </c>
      <c r="AI233" s="2">
        <v>-5.8046509367509297E-2</v>
      </c>
      <c r="AJ233" s="2">
        <v>5.8046509367509297E-2</v>
      </c>
      <c r="AL233" s="2">
        <v>0.18116903167513801</v>
      </c>
      <c r="AM233" s="2">
        <v>0.18116903167513801</v>
      </c>
      <c r="AN233" s="5" t="s">
        <v>580</v>
      </c>
      <c r="AO233" t="s">
        <v>789</v>
      </c>
    </row>
    <row r="234" spans="1:41" x14ac:dyDescent="0.25">
      <c r="A234">
        <v>4</v>
      </c>
      <c r="B234">
        <v>8.52781954887217</v>
      </c>
      <c r="C234">
        <v>454</v>
      </c>
      <c r="D234">
        <v>545</v>
      </c>
      <c r="E234">
        <v>-0.112800381201659</v>
      </c>
      <c r="F234">
        <v>-0.30284360372232599</v>
      </c>
      <c r="G234">
        <v>8.1397379709920408</v>
      </c>
      <c r="H234">
        <v>14</v>
      </c>
      <c r="I234">
        <v>466</v>
      </c>
      <c r="J234">
        <v>448</v>
      </c>
      <c r="K234">
        <v>461</v>
      </c>
      <c r="L234" t="s">
        <v>355</v>
      </c>
      <c r="M234">
        <v>609208.00136382401</v>
      </c>
      <c r="N234">
        <v>239241.65045848701</v>
      </c>
      <c r="O234">
        <v>609213.60098957398</v>
      </c>
      <c r="P234">
        <v>239247.55804053901</v>
      </c>
      <c r="Q234">
        <v>94.929428100585895</v>
      </c>
      <c r="R234">
        <v>229.93</v>
      </c>
      <c r="S234">
        <v>223.467014229678</v>
      </c>
      <c r="U234">
        <v>-6.46298577032191</v>
      </c>
      <c r="V234" t="s">
        <v>40</v>
      </c>
      <c r="W234">
        <v>6.6152577793771696</v>
      </c>
      <c r="X234">
        <v>51.742260483491002</v>
      </c>
      <c r="Y234">
        <v>1.65683107739045</v>
      </c>
      <c r="Z234">
        <v>609209.05010993395</v>
      </c>
      <c r="AA234">
        <v>239242.75688130499</v>
      </c>
      <c r="AB234">
        <v>447</v>
      </c>
      <c r="AC234">
        <v>461</v>
      </c>
      <c r="AD234" t="s">
        <v>585</v>
      </c>
      <c r="AE234" t="s">
        <v>586</v>
      </c>
      <c r="AF234" t="s">
        <v>583</v>
      </c>
      <c r="AG234" s="2">
        <v>0.23446726020900199</v>
      </c>
      <c r="AH234" s="2">
        <v>0.176420750841492</v>
      </c>
      <c r="AI234" s="2">
        <v>-5.8046509367509297E-2</v>
      </c>
      <c r="AJ234" s="2">
        <v>5.8046509367509297E-2</v>
      </c>
      <c r="AL234" s="2">
        <v>0.178578269062488</v>
      </c>
      <c r="AM234" s="2">
        <v>0.178578269062488</v>
      </c>
      <c r="AN234" s="5" t="s">
        <v>584</v>
      </c>
      <c r="AO234" t="s">
        <v>789</v>
      </c>
    </row>
    <row r="235" spans="1:41" x14ac:dyDescent="0.25">
      <c r="A235">
        <v>4</v>
      </c>
      <c r="B235">
        <v>8.52781954887217</v>
      </c>
      <c r="C235">
        <v>454</v>
      </c>
      <c r="D235">
        <v>545</v>
      </c>
      <c r="E235">
        <v>-0.112800381201659</v>
      </c>
      <c r="F235">
        <v>-0.30284360372232599</v>
      </c>
      <c r="G235">
        <v>8.1397379709920408</v>
      </c>
      <c r="H235">
        <v>14</v>
      </c>
      <c r="I235">
        <v>466</v>
      </c>
      <c r="J235">
        <v>448</v>
      </c>
      <c r="K235">
        <v>461</v>
      </c>
      <c r="L235" t="s">
        <v>355</v>
      </c>
      <c r="M235">
        <v>609208.00136382401</v>
      </c>
      <c r="N235">
        <v>239241.65045848701</v>
      </c>
      <c r="O235">
        <v>609213.60098957398</v>
      </c>
      <c r="P235">
        <v>239247.55804053901</v>
      </c>
      <c r="Q235">
        <v>94.929428100585895</v>
      </c>
      <c r="R235">
        <v>229.93</v>
      </c>
      <c r="S235">
        <v>223.467014229678</v>
      </c>
      <c r="U235">
        <v>-6.46298577032191</v>
      </c>
      <c r="V235" t="s">
        <v>40</v>
      </c>
      <c r="W235">
        <v>6.6074599069372901</v>
      </c>
      <c r="X235">
        <v>51.742260483491002</v>
      </c>
      <c r="Y235">
        <v>1.65683107739045</v>
      </c>
      <c r="Z235">
        <v>609209.05547437805</v>
      </c>
      <c r="AA235">
        <v>239242.76254077099</v>
      </c>
      <c r="AB235">
        <v>447</v>
      </c>
      <c r="AC235">
        <v>461</v>
      </c>
      <c r="AD235" t="s">
        <v>585</v>
      </c>
      <c r="AE235" t="s">
        <v>587</v>
      </c>
      <c r="AF235" t="s">
        <v>583</v>
      </c>
      <c r="AG235" s="2">
        <v>0.23446726020900199</v>
      </c>
      <c r="AH235" s="2">
        <v>0.176420750841492</v>
      </c>
      <c r="AI235" s="2">
        <v>-5.8046509367509297E-2</v>
      </c>
      <c r="AJ235" s="2">
        <v>5.8046509367509297E-2</v>
      </c>
      <c r="AL235" s="2">
        <v>0.178367766220555</v>
      </c>
      <c r="AM235" s="2">
        <v>0.178367766220555</v>
      </c>
      <c r="AN235" s="5" t="s">
        <v>584</v>
      </c>
      <c r="AO235" t="s">
        <v>789</v>
      </c>
    </row>
    <row r="236" spans="1:41" x14ac:dyDescent="0.25">
      <c r="A236">
        <v>0</v>
      </c>
      <c r="B236">
        <v>8.8436619718309792</v>
      </c>
      <c r="C236">
        <v>516</v>
      </c>
      <c r="D236">
        <v>540</v>
      </c>
      <c r="E236">
        <v>7.8123410601010001E-3</v>
      </c>
      <c r="F236">
        <v>-0.29574317767048097</v>
      </c>
      <c r="G236">
        <v>8.4597215219414306</v>
      </c>
      <c r="H236">
        <v>12</v>
      </c>
      <c r="I236">
        <v>463</v>
      </c>
      <c r="J236">
        <v>510</v>
      </c>
      <c r="K236">
        <v>521</v>
      </c>
      <c r="L236" t="s">
        <v>343</v>
      </c>
      <c r="M236">
        <v>609209.77021115099</v>
      </c>
      <c r="N236">
        <v>239241.90597634</v>
      </c>
      <c r="O236">
        <v>609204.35025470797</v>
      </c>
      <c r="P236">
        <v>239248.401433244</v>
      </c>
      <c r="Q236">
        <v>94.712326049804602</v>
      </c>
      <c r="R236">
        <v>139.71</v>
      </c>
      <c r="S236">
        <v>140.15761417086</v>
      </c>
      <c r="U236">
        <v>0.447614170860553</v>
      </c>
      <c r="V236" t="s">
        <v>40</v>
      </c>
      <c r="W236">
        <v>7.34412693664936</v>
      </c>
      <c r="X236">
        <v>44.948339457691297</v>
      </c>
      <c r="Y236">
        <v>1.65304193179148</v>
      </c>
      <c r="Z236">
        <v>609209.05547437805</v>
      </c>
      <c r="AA236">
        <v>239242.76254077099</v>
      </c>
      <c r="AB236">
        <v>510</v>
      </c>
      <c r="AC236">
        <v>522</v>
      </c>
      <c r="AD236" t="s">
        <v>589</v>
      </c>
      <c r="AE236" t="s">
        <v>587</v>
      </c>
      <c r="AF236" t="s">
        <v>583</v>
      </c>
      <c r="AG236" s="2">
        <v>0.23446726020900199</v>
      </c>
      <c r="AH236" s="2">
        <v>0.176420750841492</v>
      </c>
      <c r="AI236" s="2">
        <v>-5.8046509367509297E-2</v>
      </c>
      <c r="AJ236" s="2">
        <v>5.8046509367509297E-2</v>
      </c>
      <c r="AL236" s="2">
        <v>0.172105655593662</v>
      </c>
      <c r="AM236" s="2">
        <v>0.172105655593662</v>
      </c>
      <c r="AN236" s="5" t="s">
        <v>588</v>
      </c>
      <c r="AO236" t="s">
        <v>789</v>
      </c>
    </row>
    <row r="237" spans="1:41" x14ac:dyDescent="0.25">
      <c r="A237">
        <v>0</v>
      </c>
      <c r="B237">
        <v>8.8436619718309792</v>
      </c>
      <c r="C237">
        <v>516</v>
      </c>
      <c r="D237">
        <v>540</v>
      </c>
      <c r="E237">
        <v>7.8123410601010001E-3</v>
      </c>
      <c r="F237">
        <v>-0.29574317767048097</v>
      </c>
      <c r="G237">
        <v>8.4597215219414306</v>
      </c>
      <c r="H237">
        <v>12</v>
      </c>
      <c r="I237">
        <v>463</v>
      </c>
      <c r="J237">
        <v>510</v>
      </c>
      <c r="K237">
        <v>521</v>
      </c>
      <c r="L237" t="s">
        <v>343</v>
      </c>
      <c r="M237">
        <v>609209.77021115099</v>
      </c>
      <c r="N237">
        <v>239241.90597634</v>
      </c>
      <c r="O237">
        <v>609204.35025470797</v>
      </c>
      <c r="P237">
        <v>239248.401433244</v>
      </c>
      <c r="Q237">
        <v>94.712326049804602</v>
      </c>
      <c r="R237">
        <v>139.71</v>
      </c>
      <c r="S237">
        <v>140.15761417086</v>
      </c>
      <c r="U237">
        <v>0.447614170860553</v>
      </c>
      <c r="V237" t="s">
        <v>40</v>
      </c>
      <c r="W237">
        <v>7.3346270834662501</v>
      </c>
      <c r="X237">
        <v>44.948339457691297</v>
      </c>
      <c r="Y237">
        <v>1.65304193179148</v>
      </c>
      <c r="Z237">
        <v>609209.04938803206</v>
      </c>
      <c r="AA237">
        <v>239242.769834851</v>
      </c>
      <c r="AB237">
        <v>510</v>
      </c>
      <c r="AC237">
        <v>522</v>
      </c>
      <c r="AD237" t="s">
        <v>589</v>
      </c>
      <c r="AE237" t="s">
        <v>582</v>
      </c>
      <c r="AF237" t="s">
        <v>583</v>
      </c>
      <c r="AG237" s="2">
        <v>0.23446726020900199</v>
      </c>
      <c r="AH237" s="2">
        <v>0.176420750841492</v>
      </c>
      <c r="AI237" s="2">
        <v>-5.8046509367509297E-2</v>
      </c>
      <c r="AJ237" s="2">
        <v>5.8046509367509297E-2</v>
      </c>
      <c r="AL237" s="2">
        <v>0.17188303165561999</v>
      </c>
      <c r="AM237" s="2">
        <v>0.17188303165561999</v>
      </c>
      <c r="AN237" s="5" t="s">
        <v>588</v>
      </c>
      <c r="AO237" t="s">
        <v>789</v>
      </c>
    </row>
    <row r="238" spans="1:41" x14ac:dyDescent="0.25">
      <c r="A238">
        <v>0</v>
      </c>
      <c r="B238">
        <v>7.0830000000000002</v>
      </c>
      <c r="C238">
        <v>676</v>
      </c>
      <c r="D238">
        <v>594</v>
      </c>
      <c r="E238">
        <v>0.30998639124688299</v>
      </c>
      <c r="F238">
        <v>-0.37238306249735997</v>
      </c>
      <c r="G238">
        <v>6.5975520529718503</v>
      </c>
      <c r="H238">
        <v>23</v>
      </c>
      <c r="I238">
        <v>490</v>
      </c>
      <c r="J238">
        <v>664</v>
      </c>
      <c r="K238">
        <v>686</v>
      </c>
      <c r="L238" t="s">
        <v>331</v>
      </c>
      <c r="M238">
        <v>609197.09303304099</v>
      </c>
      <c r="N238">
        <v>239243.13645543699</v>
      </c>
      <c r="O238">
        <v>609194.63232415996</v>
      </c>
      <c r="P238">
        <v>239249.25794258399</v>
      </c>
      <c r="Q238">
        <v>95.336563110351506</v>
      </c>
      <c r="R238">
        <v>140.34</v>
      </c>
      <c r="S238">
        <v>158.10091192493701</v>
      </c>
      <c r="U238">
        <v>17.760911924937499</v>
      </c>
      <c r="V238" t="s">
        <v>40</v>
      </c>
      <c r="W238">
        <v>6.2915413123016304</v>
      </c>
      <c r="X238">
        <v>63.064048671831401</v>
      </c>
      <c r="Y238">
        <v>1.663936923811</v>
      </c>
      <c r="Z238">
        <v>609196.97889929195</v>
      </c>
      <c r="AA238">
        <v>239243.42038511299</v>
      </c>
      <c r="AB238">
        <v>664.5</v>
      </c>
      <c r="AC238">
        <v>687.5</v>
      </c>
      <c r="AD238" t="s">
        <v>591</v>
      </c>
      <c r="AE238" t="s">
        <v>592</v>
      </c>
      <c r="AF238" t="s">
        <v>593</v>
      </c>
      <c r="AG238" s="2">
        <v>0.242552338147244</v>
      </c>
      <c r="AH238" s="2">
        <v>0.25811786528564401</v>
      </c>
      <c r="AI238" s="2">
        <v>1.55655271384005E-2</v>
      </c>
      <c r="AJ238" s="2">
        <v>1.55655271384005E-2</v>
      </c>
      <c r="AK238" s="2">
        <v>6.4173890292293395E-2</v>
      </c>
      <c r="AL238" s="2">
        <v>0.25628623747092999</v>
      </c>
      <c r="AM238" s="2">
        <v>0.25628623747092999</v>
      </c>
      <c r="AN238" t="s">
        <v>590</v>
      </c>
    </row>
    <row r="239" spans="1:41" x14ac:dyDescent="0.25">
      <c r="A239">
        <v>0</v>
      </c>
      <c r="B239">
        <v>7.2171717171717198</v>
      </c>
      <c r="C239">
        <v>247</v>
      </c>
      <c r="D239">
        <v>608</v>
      </c>
      <c r="E239">
        <v>-0.47761101483833701</v>
      </c>
      <c r="F239">
        <v>-0.37058977261284198</v>
      </c>
      <c r="G239">
        <v>6.7272261671537397</v>
      </c>
      <c r="H239">
        <v>27</v>
      </c>
      <c r="I239">
        <v>497</v>
      </c>
      <c r="J239">
        <v>233</v>
      </c>
      <c r="K239">
        <v>259</v>
      </c>
      <c r="L239" t="s">
        <v>331</v>
      </c>
      <c r="M239">
        <v>609197.15511914995</v>
      </c>
      <c r="N239">
        <v>239243.02167147599</v>
      </c>
      <c r="O239">
        <v>609194.63232415996</v>
      </c>
      <c r="P239">
        <v>239249.25794258399</v>
      </c>
      <c r="Q239">
        <v>95.336563110351506</v>
      </c>
      <c r="R239">
        <v>185.34</v>
      </c>
      <c r="S239">
        <v>157.974904600803</v>
      </c>
      <c r="U239">
        <v>-27.3650953991968</v>
      </c>
      <c r="V239" t="s">
        <v>40</v>
      </c>
      <c r="W239">
        <v>6.2885792305767101</v>
      </c>
      <c r="X239">
        <v>62.938041347697101</v>
      </c>
      <c r="Y239">
        <v>1.663936923811</v>
      </c>
      <c r="Z239">
        <v>609196.99062099506</v>
      </c>
      <c r="AA239">
        <v>239243.42830582199</v>
      </c>
      <c r="AB239">
        <v>233.5</v>
      </c>
      <c r="AC239">
        <v>260.5</v>
      </c>
      <c r="AD239" t="s">
        <v>595</v>
      </c>
      <c r="AE239" t="s">
        <v>596</v>
      </c>
      <c r="AF239" t="s">
        <v>593</v>
      </c>
      <c r="AG239" s="2">
        <v>0.242552338147244</v>
      </c>
      <c r="AH239" s="2">
        <v>0.25811786528564401</v>
      </c>
      <c r="AI239" s="2">
        <v>1.55655271384005E-2</v>
      </c>
      <c r="AJ239" s="2">
        <v>1.55655271384005E-2</v>
      </c>
      <c r="AK239" s="2">
        <v>6.4173890292293395E-2</v>
      </c>
      <c r="AL239" s="2">
        <v>0.26153037414195701</v>
      </c>
      <c r="AM239" s="2">
        <v>0.26153037414195701</v>
      </c>
      <c r="AN239" t="s">
        <v>594</v>
      </c>
    </row>
    <row r="240" spans="1:41" x14ac:dyDescent="0.25">
      <c r="A240">
        <v>3</v>
      </c>
      <c r="B240">
        <v>11.1246575342465</v>
      </c>
      <c r="C240">
        <v>568</v>
      </c>
      <c r="D240">
        <v>514</v>
      </c>
      <c r="E240">
        <v>0.108941956989866</v>
      </c>
      <c r="F240">
        <v>-0.24723716263656001</v>
      </c>
      <c r="G240">
        <v>10.786381837693799</v>
      </c>
      <c r="H240">
        <v>15</v>
      </c>
      <c r="I240">
        <v>450</v>
      </c>
      <c r="J240">
        <v>557</v>
      </c>
      <c r="K240">
        <v>571</v>
      </c>
      <c r="L240" t="s">
        <v>343</v>
      </c>
      <c r="M240">
        <v>609195.41300413699</v>
      </c>
      <c r="N240">
        <v>239242.362262326</v>
      </c>
      <c r="O240">
        <v>609204.35025470797</v>
      </c>
      <c r="P240">
        <v>239248.401433244</v>
      </c>
      <c r="Q240">
        <v>94.712326049804602</v>
      </c>
      <c r="R240">
        <v>229.71</v>
      </c>
      <c r="S240">
        <v>235.951914347415</v>
      </c>
      <c r="U240">
        <v>6.2419143474150403</v>
      </c>
      <c r="V240" t="s">
        <v>40</v>
      </c>
      <c r="W240">
        <v>8.8965005000355699</v>
      </c>
      <c r="X240">
        <v>39.084948905690901</v>
      </c>
      <c r="Y240">
        <v>1.65304193179148</v>
      </c>
      <c r="Z240">
        <v>609196.97889929195</v>
      </c>
      <c r="AA240">
        <v>239243.42038511299</v>
      </c>
      <c r="AB240">
        <v>560.5</v>
      </c>
      <c r="AC240">
        <v>575.5</v>
      </c>
      <c r="AD240" t="s">
        <v>598</v>
      </c>
      <c r="AE240" t="s">
        <v>592</v>
      </c>
      <c r="AF240" t="s">
        <v>593</v>
      </c>
      <c r="AG240" s="2">
        <v>0.242552338147244</v>
      </c>
      <c r="AH240" s="2">
        <v>0.25811786528564401</v>
      </c>
      <c r="AI240" s="2">
        <v>1.55655271384005E-2</v>
      </c>
      <c r="AJ240" s="2">
        <v>1.55655271384005E-2</v>
      </c>
      <c r="AK240" s="2">
        <v>6.4173890292293395E-2</v>
      </c>
      <c r="AL240" s="2">
        <v>0.257532184637774</v>
      </c>
      <c r="AM240" s="2">
        <v>0.257532184637774</v>
      </c>
      <c r="AN240" t="s">
        <v>597</v>
      </c>
    </row>
    <row r="241" spans="1:41" x14ac:dyDescent="0.25">
      <c r="A241">
        <v>3</v>
      </c>
      <c r="B241">
        <v>11.1246575342465</v>
      </c>
      <c r="C241">
        <v>568</v>
      </c>
      <c r="D241">
        <v>514</v>
      </c>
      <c r="E241">
        <v>0.108941956989866</v>
      </c>
      <c r="F241">
        <v>-0.24723716263656001</v>
      </c>
      <c r="G241">
        <v>10.786381837693799</v>
      </c>
      <c r="H241">
        <v>15</v>
      </c>
      <c r="I241">
        <v>450</v>
      </c>
      <c r="J241">
        <v>557</v>
      </c>
      <c r="K241">
        <v>571</v>
      </c>
      <c r="L241" t="s">
        <v>343</v>
      </c>
      <c r="M241">
        <v>609195.41300413699</v>
      </c>
      <c r="N241">
        <v>239242.362262326</v>
      </c>
      <c r="O241">
        <v>609204.35025470797</v>
      </c>
      <c r="P241">
        <v>239248.401433244</v>
      </c>
      <c r="Q241">
        <v>94.712326049804602</v>
      </c>
      <c r="R241">
        <v>229.71</v>
      </c>
      <c r="S241">
        <v>235.951914347415</v>
      </c>
      <c r="U241">
        <v>6.2419143474150403</v>
      </c>
      <c r="V241" t="s">
        <v>40</v>
      </c>
      <c r="W241">
        <v>8.8823535590273401</v>
      </c>
      <c r="X241">
        <v>39.084948905690901</v>
      </c>
      <c r="Y241">
        <v>1.65304193179148</v>
      </c>
      <c r="Z241">
        <v>609196.99062099506</v>
      </c>
      <c r="AA241">
        <v>239243.42830582199</v>
      </c>
      <c r="AB241">
        <v>560.5</v>
      </c>
      <c r="AC241">
        <v>575.5</v>
      </c>
      <c r="AD241" t="s">
        <v>598</v>
      </c>
      <c r="AE241" t="s">
        <v>596</v>
      </c>
      <c r="AF241" t="s">
        <v>593</v>
      </c>
      <c r="AG241" s="2">
        <v>0.242552338147244</v>
      </c>
      <c r="AH241" s="2">
        <v>0.25811786528564401</v>
      </c>
      <c r="AI241" s="2">
        <v>1.55655271384005E-2</v>
      </c>
      <c r="AJ241" s="2">
        <v>1.55655271384005E-2</v>
      </c>
      <c r="AK241" s="2">
        <v>6.4173890292293395E-2</v>
      </c>
      <c r="AL241" s="2">
        <v>0.25712266489191699</v>
      </c>
      <c r="AM241" s="2">
        <v>0.25712266489191699</v>
      </c>
      <c r="AN241" t="s">
        <v>597</v>
      </c>
    </row>
    <row r="242" spans="1:41" x14ac:dyDescent="0.25">
      <c r="A242">
        <v>1</v>
      </c>
      <c r="B242">
        <v>7.1822784810126503</v>
      </c>
      <c r="C242">
        <v>200</v>
      </c>
      <c r="D242">
        <v>618</v>
      </c>
      <c r="E242">
        <v>-0.54728438098743704</v>
      </c>
      <c r="F242">
        <v>-0.37209702811624701</v>
      </c>
      <c r="G242">
        <v>6.6907734630667504</v>
      </c>
      <c r="H242">
        <v>90</v>
      </c>
      <c r="I242">
        <v>506</v>
      </c>
      <c r="J242">
        <v>158</v>
      </c>
      <c r="K242">
        <v>247</v>
      </c>
      <c r="L242" t="s">
        <v>599</v>
      </c>
      <c r="M242">
        <v>609174.41520614596</v>
      </c>
      <c r="N242">
        <v>239245.13756886101</v>
      </c>
      <c r="O242">
        <v>609171.17073118198</v>
      </c>
      <c r="P242">
        <v>239250.98905001901</v>
      </c>
      <c r="Q242">
        <v>92.350173950195298</v>
      </c>
      <c r="R242">
        <v>182.35</v>
      </c>
      <c r="S242">
        <v>150.99291477598999</v>
      </c>
      <c r="U242">
        <v>-31.3570852240099</v>
      </c>
      <c r="V242" t="s">
        <v>40</v>
      </c>
      <c r="W242">
        <v>6.1248749157725202</v>
      </c>
      <c r="X242">
        <v>57.941649164034999</v>
      </c>
      <c r="Y242">
        <v>1.6118146002203999</v>
      </c>
      <c r="Z242">
        <v>609174.14079188299</v>
      </c>
      <c r="AA242">
        <v>239245.63248095199</v>
      </c>
      <c r="AB242">
        <v>155</v>
      </c>
      <c r="AC242">
        <v>245</v>
      </c>
      <c r="AD242" t="s">
        <v>601</v>
      </c>
      <c r="AE242" t="s">
        <v>602</v>
      </c>
      <c r="AF242" t="s">
        <v>603</v>
      </c>
      <c r="AG242" s="2">
        <v>0.63872115712107602</v>
      </c>
      <c r="AH242" s="2">
        <v>0.70941135490469298</v>
      </c>
      <c r="AI242" s="2">
        <v>7.0690197783617501E-2</v>
      </c>
      <c r="AJ242" s="2">
        <v>7.0690197783617501E-2</v>
      </c>
      <c r="AK242" s="2">
        <v>0.11067458310327601</v>
      </c>
      <c r="AL242" s="2">
        <v>0.78468017494519604</v>
      </c>
      <c r="AM242" s="2">
        <v>0.78468017494519604</v>
      </c>
      <c r="AN242" t="s">
        <v>600</v>
      </c>
    </row>
    <row r="243" spans="1:41" x14ac:dyDescent="0.25">
      <c r="A243">
        <v>0</v>
      </c>
      <c r="B243">
        <v>7.2</v>
      </c>
      <c r="C243">
        <v>641</v>
      </c>
      <c r="D243">
        <v>611</v>
      </c>
      <c r="E243">
        <v>0.246816051964103</v>
      </c>
      <c r="F243">
        <v>-0.40603346993925699</v>
      </c>
      <c r="G243">
        <v>6.6146018390326997</v>
      </c>
      <c r="H243">
        <v>71</v>
      </c>
      <c r="I243">
        <v>496</v>
      </c>
      <c r="J243">
        <v>606</v>
      </c>
      <c r="K243">
        <v>676</v>
      </c>
      <c r="L243" t="s">
        <v>599</v>
      </c>
      <c r="M243">
        <v>609174.32780690503</v>
      </c>
      <c r="N243">
        <v>239245.17649203</v>
      </c>
      <c r="O243">
        <v>609171.17073118198</v>
      </c>
      <c r="P243">
        <v>239250.98905001901</v>
      </c>
      <c r="Q243">
        <v>92.350173950195298</v>
      </c>
      <c r="R243">
        <v>137.35</v>
      </c>
      <c r="S243">
        <v>151.49151809362399</v>
      </c>
      <c r="U243">
        <v>14.1415180936247</v>
      </c>
      <c r="V243" t="s">
        <v>40</v>
      </c>
      <c r="W243">
        <v>6.1326615725691598</v>
      </c>
      <c r="X243">
        <v>58.440252481669603</v>
      </c>
      <c r="Y243">
        <v>1.6118146002203999</v>
      </c>
      <c r="Z243">
        <v>609174.09778218798</v>
      </c>
      <c r="AA243">
        <v>239245.599995336</v>
      </c>
      <c r="AB243">
        <v>605.5</v>
      </c>
      <c r="AC243">
        <v>676.5</v>
      </c>
      <c r="AD243" t="s">
        <v>605</v>
      </c>
      <c r="AE243" t="s">
        <v>606</v>
      </c>
      <c r="AF243" t="s">
        <v>603</v>
      </c>
      <c r="AG243" s="2">
        <v>0.63872115712107602</v>
      </c>
      <c r="AH243" s="2">
        <v>0.70941135490469298</v>
      </c>
      <c r="AI243" s="2">
        <v>7.0690197783617501E-2</v>
      </c>
      <c r="AJ243" s="2">
        <v>7.0690197783617501E-2</v>
      </c>
      <c r="AK243" s="2">
        <v>0.11067458310327601</v>
      </c>
      <c r="AL243" s="2">
        <v>0.79818406432632605</v>
      </c>
      <c r="AM243" s="2">
        <v>0.79818406432632605</v>
      </c>
      <c r="AN243" t="s">
        <v>604</v>
      </c>
    </row>
    <row r="244" spans="1:41" x14ac:dyDescent="0.25">
      <c r="A244">
        <v>0</v>
      </c>
      <c r="B244">
        <v>9.1405594405594393</v>
      </c>
      <c r="C244">
        <v>551</v>
      </c>
      <c r="D244">
        <v>531</v>
      </c>
      <c r="E244">
        <v>7.6025065419080995E-2</v>
      </c>
      <c r="F244">
        <v>-0.27882265112170002</v>
      </c>
      <c r="G244">
        <v>8.7875523070095891</v>
      </c>
      <c r="H244">
        <v>40</v>
      </c>
      <c r="I244">
        <v>459</v>
      </c>
      <c r="J244">
        <v>531</v>
      </c>
      <c r="K244">
        <v>570</v>
      </c>
      <c r="L244" t="s">
        <v>340</v>
      </c>
      <c r="M244">
        <v>609173.55725113396</v>
      </c>
      <c r="N244">
        <v>239245.191727289</v>
      </c>
      <c r="O244">
        <v>609180.56938296405</v>
      </c>
      <c r="P244">
        <v>239250.488054577</v>
      </c>
      <c r="Q244">
        <v>93.583732604980398</v>
      </c>
      <c r="R244">
        <v>228.58</v>
      </c>
      <c r="S244">
        <v>232.935915385719</v>
      </c>
      <c r="U244">
        <v>4.3559153857192996</v>
      </c>
      <c r="V244" t="s">
        <v>40</v>
      </c>
      <c r="W244">
        <v>8.1101627452433807</v>
      </c>
      <c r="X244">
        <v>40.115350226235599</v>
      </c>
      <c r="Y244">
        <v>1.6333442602628701</v>
      </c>
      <c r="Z244">
        <v>609174.09778218798</v>
      </c>
      <c r="AA244">
        <v>239245.599995336</v>
      </c>
      <c r="AB244">
        <v>531</v>
      </c>
      <c r="AC244">
        <v>571</v>
      </c>
      <c r="AD244" t="s">
        <v>608</v>
      </c>
      <c r="AE244" t="s">
        <v>606</v>
      </c>
      <c r="AF244" t="s">
        <v>603</v>
      </c>
      <c r="AG244" s="2">
        <v>0.63872115712107602</v>
      </c>
      <c r="AH244" s="2">
        <v>0.70941135490469298</v>
      </c>
      <c r="AI244" s="2">
        <v>7.0690197783617501E-2</v>
      </c>
      <c r="AJ244" s="2">
        <v>7.0690197783617501E-2</v>
      </c>
      <c r="AK244" s="2">
        <v>0.11067458310327601</v>
      </c>
      <c r="AL244" s="2">
        <v>0.62948233254476804</v>
      </c>
      <c r="AM244" s="2">
        <v>0.62948233254476804</v>
      </c>
      <c r="AN244" t="s">
        <v>607</v>
      </c>
    </row>
    <row r="245" spans="1:41" x14ac:dyDescent="0.25">
      <c r="A245">
        <v>0</v>
      </c>
      <c r="B245">
        <v>9.1405594405594393</v>
      </c>
      <c r="C245">
        <v>551</v>
      </c>
      <c r="D245">
        <v>531</v>
      </c>
      <c r="E245">
        <v>7.6025065419080995E-2</v>
      </c>
      <c r="F245">
        <v>-0.27882265112170002</v>
      </c>
      <c r="G245">
        <v>8.7875523070095891</v>
      </c>
      <c r="H245">
        <v>40</v>
      </c>
      <c r="I245">
        <v>459</v>
      </c>
      <c r="J245">
        <v>531</v>
      </c>
      <c r="K245">
        <v>570</v>
      </c>
      <c r="L245" t="s">
        <v>340</v>
      </c>
      <c r="M245">
        <v>609173.55725113396</v>
      </c>
      <c r="N245">
        <v>239245.191727289</v>
      </c>
      <c r="O245">
        <v>609180.56938296405</v>
      </c>
      <c r="P245">
        <v>239250.488054577</v>
      </c>
      <c r="Q245">
        <v>93.583732604980398</v>
      </c>
      <c r="R245">
        <v>228.58</v>
      </c>
      <c r="S245">
        <v>232.935915385719</v>
      </c>
      <c r="U245">
        <v>4.3559153857192996</v>
      </c>
      <c r="V245" t="s">
        <v>40</v>
      </c>
      <c r="W245">
        <v>8.0562633101869494</v>
      </c>
      <c r="X245">
        <v>40.115350226235599</v>
      </c>
      <c r="Y245">
        <v>1.6333442602628701</v>
      </c>
      <c r="Z245">
        <v>609174.14079188299</v>
      </c>
      <c r="AA245">
        <v>239245.63248095199</v>
      </c>
      <c r="AB245">
        <v>531</v>
      </c>
      <c r="AC245">
        <v>571</v>
      </c>
      <c r="AD245" t="s">
        <v>608</v>
      </c>
      <c r="AE245" t="s">
        <v>602</v>
      </c>
      <c r="AF245" t="s">
        <v>603</v>
      </c>
      <c r="AG245" s="2">
        <v>0.63872115712107602</v>
      </c>
      <c r="AH245" s="2">
        <v>0.70941135490469298</v>
      </c>
      <c r="AI245" s="2">
        <v>7.0690197783617501E-2</v>
      </c>
      <c r="AJ245" s="2">
        <v>7.0690197783617501E-2</v>
      </c>
      <c r="AK245" s="2">
        <v>0.11067458310327601</v>
      </c>
      <c r="AL245" s="2">
        <v>0.62529884780248401</v>
      </c>
      <c r="AM245" s="2">
        <v>0.62529884780248401</v>
      </c>
      <c r="AN245" t="s">
        <v>607</v>
      </c>
    </row>
    <row r="246" spans="1:41" x14ac:dyDescent="0.25">
      <c r="A246">
        <v>0</v>
      </c>
      <c r="B246">
        <v>6.6061728395061703</v>
      </c>
      <c r="C246">
        <v>78</v>
      </c>
      <c r="D246">
        <v>618</v>
      </c>
      <c r="E246">
        <v>-0.703131821924454</v>
      </c>
      <c r="F246">
        <v>-0.335456459491001</v>
      </c>
      <c r="G246">
        <v>6.2379456998322196</v>
      </c>
      <c r="H246">
        <v>73</v>
      </c>
      <c r="I246">
        <v>507</v>
      </c>
      <c r="J246">
        <v>43</v>
      </c>
      <c r="K246">
        <v>115</v>
      </c>
      <c r="L246" t="s">
        <v>320</v>
      </c>
      <c r="M246">
        <v>609160.56110400695</v>
      </c>
      <c r="N246">
        <v>239246.70988693001</v>
      </c>
      <c r="O246">
        <v>609156.84306691994</v>
      </c>
      <c r="P246">
        <v>239251.71869584799</v>
      </c>
      <c r="Q246">
        <v>93.699317932128906</v>
      </c>
      <c r="R246">
        <v>183.7</v>
      </c>
      <c r="S246">
        <v>143.41351416238399</v>
      </c>
      <c r="U246">
        <v>-40.286485837615302</v>
      </c>
      <c r="V246" t="s">
        <v>40</v>
      </c>
      <c r="W246">
        <v>6.2239865897866498</v>
      </c>
      <c r="X246">
        <v>50.4982069637176</v>
      </c>
      <c r="Y246">
        <v>1.6353616047886099</v>
      </c>
      <c r="Z246">
        <v>609160.55278388201</v>
      </c>
      <c r="AA246">
        <v>239246.72109551</v>
      </c>
      <c r="AB246">
        <v>41.5</v>
      </c>
      <c r="AC246">
        <v>114.5</v>
      </c>
      <c r="AD246" t="s">
        <v>610</v>
      </c>
      <c r="AE246" t="s">
        <v>611</v>
      </c>
      <c r="AF246" t="s">
        <v>612</v>
      </c>
      <c r="AG246" s="2">
        <v>0.56595545567690297</v>
      </c>
      <c r="AH246" s="2">
        <v>0.54409728014444703</v>
      </c>
      <c r="AI246" s="2">
        <v>-2.1858175532455101E-2</v>
      </c>
      <c r="AJ246" s="2">
        <v>2.1858175532455101E-2</v>
      </c>
      <c r="AK246" s="2">
        <v>3.86217242244127E-2</v>
      </c>
      <c r="AL246" s="2">
        <v>0.51656953578785703</v>
      </c>
      <c r="AM246" s="2">
        <v>0.51656953578785703</v>
      </c>
      <c r="AN246" t="s">
        <v>609</v>
      </c>
    </row>
    <row r="247" spans="1:41" x14ac:dyDescent="0.25">
      <c r="A247">
        <v>0</v>
      </c>
      <c r="B247">
        <v>6.6061728395061703</v>
      </c>
      <c r="C247">
        <v>78</v>
      </c>
      <c r="D247">
        <v>618</v>
      </c>
      <c r="E247">
        <v>-0.703131821924454</v>
      </c>
      <c r="F247">
        <v>-0.335456459491001</v>
      </c>
      <c r="G247">
        <v>6.2379456998322196</v>
      </c>
      <c r="H247">
        <v>73</v>
      </c>
      <c r="I247">
        <v>507</v>
      </c>
      <c r="J247">
        <v>43</v>
      </c>
      <c r="K247">
        <v>115</v>
      </c>
      <c r="L247" t="s">
        <v>320</v>
      </c>
      <c r="M247">
        <v>609160.56110400695</v>
      </c>
      <c r="N247">
        <v>239246.70988693001</v>
      </c>
      <c r="O247">
        <v>609156.84306691994</v>
      </c>
      <c r="P247">
        <v>239251.71869584799</v>
      </c>
      <c r="Q247">
        <v>93.699317932128906</v>
      </c>
      <c r="R247">
        <v>183.7</v>
      </c>
      <c r="S247">
        <v>143.41351416238399</v>
      </c>
      <c r="U247">
        <v>-40.286485837615302</v>
      </c>
      <c r="V247" t="s">
        <v>40</v>
      </c>
      <c r="W247">
        <v>6.3547519687139102</v>
      </c>
      <c r="X247">
        <v>131.23883530518199</v>
      </c>
      <c r="Y247">
        <v>1.6353616047886099</v>
      </c>
      <c r="Z247">
        <v>609160.63072469004</v>
      </c>
      <c r="AA247">
        <v>239246.616096393</v>
      </c>
      <c r="AB247">
        <v>41.5</v>
      </c>
      <c r="AC247">
        <v>114.5</v>
      </c>
      <c r="AD247" t="s">
        <v>610</v>
      </c>
      <c r="AE247" t="s">
        <v>613</v>
      </c>
      <c r="AF247" t="s">
        <v>612</v>
      </c>
      <c r="AG247" s="2">
        <v>0.56595545567690297</v>
      </c>
      <c r="AH247" s="2">
        <v>0.54409728014444703</v>
      </c>
      <c r="AI247" s="2">
        <v>-2.1858175532455101E-2</v>
      </c>
      <c r="AJ247" s="2">
        <v>2.1858175532455101E-2</v>
      </c>
      <c r="AK247" s="2">
        <v>3.86217242244127E-2</v>
      </c>
      <c r="AL247" s="2">
        <v>0.52742261365284304</v>
      </c>
      <c r="AM247" s="2">
        <v>0.52742261365284304</v>
      </c>
      <c r="AN247" t="s">
        <v>609</v>
      </c>
    </row>
    <row r="248" spans="1:41" x14ac:dyDescent="0.25">
      <c r="A248">
        <v>1</v>
      </c>
      <c r="B248">
        <v>7.3770833333333297</v>
      </c>
      <c r="C248">
        <v>555</v>
      </c>
      <c r="D248">
        <v>585</v>
      </c>
      <c r="E248">
        <v>8.3787748688617006E-2</v>
      </c>
      <c r="F248">
        <v>-0.37289801241403697</v>
      </c>
      <c r="G248">
        <v>6.8700967189732101</v>
      </c>
      <c r="H248">
        <v>43</v>
      </c>
      <c r="I248">
        <v>486</v>
      </c>
      <c r="J248">
        <v>535</v>
      </c>
      <c r="K248">
        <v>577</v>
      </c>
      <c r="L248" t="s">
        <v>320</v>
      </c>
      <c r="M248">
        <v>609160.92949103005</v>
      </c>
      <c r="N248">
        <v>239246.19607265599</v>
      </c>
      <c r="O248">
        <v>609156.84306691994</v>
      </c>
      <c r="P248">
        <v>239251.71869584799</v>
      </c>
      <c r="Q248">
        <v>93.699317932128906</v>
      </c>
      <c r="R248">
        <v>138.69999999999999</v>
      </c>
      <c r="S248">
        <v>143.50068437476</v>
      </c>
      <c r="U248">
        <v>4.8006843747605501</v>
      </c>
      <c r="V248" t="s">
        <v>40</v>
      </c>
      <c r="W248">
        <v>6.2215126067407001</v>
      </c>
      <c r="X248">
        <v>50.585377176093502</v>
      </c>
      <c r="Y248">
        <v>1.6353616047886099</v>
      </c>
      <c r="Z248">
        <v>609160.54370464897</v>
      </c>
      <c r="AA248">
        <v>239246.717446052</v>
      </c>
      <c r="AB248">
        <v>533.5</v>
      </c>
      <c r="AC248">
        <v>576.5</v>
      </c>
      <c r="AD248" t="s">
        <v>615</v>
      </c>
      <c r="AE248" t="s">
        <v>616</v>
      </c>
      <c r="AF248" t="s">
        <v>612</v>
      </c>
      <c r="AG248" s="2">
        <v>0.56595545567690297</v>
      </c>
      <c r="AH248" s="2">
        <v>0.54409728014444703</v>
      </c>
      <c r="AI248" s="2">
        <v>-2.1858175532455101E-2</v>
      </c>
      <c r="AJ248" s="2">
        <v>2.1858175532455101E-2</v>
      </c>
      <c r="AK248" s="2">
        <v>3.86217242244127E-2</v>
      </c>
      <c r="AL248" s="2">
        <v>0.51840605558416097</v>
      </c>
      <c r="AM248" s="2">
        <v>0.51840605558416097</v>
      </c>
      <c r="AN248" t="s">
        <v>614</v>
      </c>
    </row>
    <row r="249" spans="1:41" x14ac:dyDescent="0.25">
      <c r="A249">
        <v>0</v>
      </c>
      <c r="B249">
        <v>13.2912280701754</v>
      </c>
      <c r="C249">
        <v>706</v>
      </c>
      <c r="D249">
        <v>477</v>
      </c>
      <c r="E249">
        <v>0.36219092200421199</v>
      </c>
      <c r="F249">
        <v>-0.16825047542432001</v>
      </c>
      <c r="G249">
        <v>13.103545922588101</v>
      </c>
      <c r="H249">
        <v>30</v>
      </c>
      <c r="I249">
        <v>433</v>
      </c>
      <c r="J249">
        <v>690</v>
      </c>
      <c r="K249">
        <v>719</v>
      </c>
      <c r="L249" t="s">
        <v>599</v>
      </c>
      <c r="M249">
        <v>609159.01261466695</v>
      </c>
      <c r="N249">
        <v>239246.10201425501</v>
      </c>
      <c r="O249">
        <v>609171.17073118198</v>
      </c>
      <c r="P249">
        <v>239250.98905001901</v>
      </c>
      <c r="Q249">
        <v>92.350173950195298</v>
      </c>
      <c r="R249">
        <v>227.35</v>
      </c>
      <c r="S249">
        <v>248.10201120879299</v>
      </c>
      <c r="U249">
        <v>20.752011208793299</v>
      </c>
      <c r="V249" t="s">
        <v>40</v>
      </c>
      <c r="W249">
        <v>11.4533965873601</v>
      </c>
      <c r="X249">
        <v>24.813295989873499</v>
      </c>
      <c r="Y249">
        <v>1.6118146002203999</v>
      </c>
      <c r="Z249">
        <v>609160.54370464897</v>
      </c>
      <c r="AA249">
        <v>239246.717446052</v>
      </c>
      <c r="AB249">
        <v>691</v>
      </c>
      <c r="AC249">
        <v>721</v>
      </c>
      <c r="AD249" t="s">
        <v>618</v>
      </c>
      <c r="AE249" t="s">
        <v>616</v>
      </c>
      <c r="AF249" t="s">
        <v>612</v>
      </c>
      <c r="AG249" s="2">
        <v>0.56595545567690297</v>
      </c>
      <c r="AH249" s="2">
        <v>0.54409728014444703</v>
      </c>
      <c r="AI249" s="2">
        <v>-2.1858175532455101E-2</v>
      </c>
      <c r="AJ249" s="2">
        <v>2.1858175532455101E-2</v>
      </c>
      <c r="AK249" s="2">
        <v>3.86217242244127E-2</v>
      </c>
      <c r="AL249" s="2">
        <v>0.58670698481137995</v>
      </c>
      <c r="AM249" s="2">
        <v>0.58670698481137995</v>
      </c>
      <c r="AN249" t="s">
        <v>617</v>
      </c>
    </row>
    <row r="250" spans="1:41" x14ac:dyDescent="0.25">
      <c r="A250">
        <v>0</v>
      </c>
      <c r="B250">
        <v>13.2912280701754</v>
      </c>
      <c r="C250">
        <v>706</v>
      </c>
      <c r="D250">
        <v>477</v>
      </c>
      <c r="E250">
        <v>0.36219092200421199</v>
      </c>
      <c r="F250">
        <v>-0.16825047542432001</v>
      </c>
      <c r="G250">
        <v>13.103545922588101</v>
      </c>
      <c r="H250">
        <v>30</v>
      </c>
      <c r="I250">
        <v>433</v>
      </c>
      <c r="J250">
        <v>690</v>
      </c>
      <c r="K250">
        <v>719</v>
      </c>
      <c r="L250" t="s">
        <v>599</v>
      </c>
      <c r="M250">
        <v>609159.01261466695</v>
      </c>
      <c r="N250">
        <v>239246.10201425501</v>
      </c>
      <c r="O250">
        <v>609171.17073118198</v>
      </c>
      <c r="P250">
        <v>239250.98905001901</v>
      </c>
      <c r="Q250">
        <v>92.350173950195298</v>
      </c>
      <c r="R250">
        <v>227.35</v>
      </c>
      <c r="S250">
        <v>248.10201120879299</v>
      </c>
      <c r="U250">
        <v>20.752011208793299</v>
      </c>
      <c r="V250" t="s">
        <v>40</v>
      </c>
      <c r="W250">
        <v>11.4436113420967</v>
      </c>
      <c r="X250">
        <v>24.813295989873499</v>
      </c>
      <c r="Y250">
        <v>1.6118146002203999</v>
      </c>
      <c r="Z250">
        <v>609160.55278388201</v>
      </c>
      <c r="AA250">
        <v>239246.72109551</v>
      </c>
      <c r="AB250">
        <v>691</v>
      </c>
      <c r="AC250">
        <v>721</v>
      </c>
      <c r="AD250" t="s">
        <v>618</v>
      </c>
      <c r="AE250" t="s">
        <v>611</v>
      </c>
      <c r="AF250" t="s">
        <v>612</v>
      </c>
      <c r="AG250" s="2">
        <v>0.56595545567690297</v>
      </c>
      <c r="AH250" s="2">
        <v>0.54409728014444703</v>
      </c>
      <c r="AI250" s="2">
        <v>-2.1858175532455101E-2</v>
      </c>
      <c r="AJ250" s="2">
        <v>2.1858175532455101E-2</v>
      </c>
      <c r="AK250" s="2">
        <v>3.86217242244127E-2</v>
      </c>
      <c r="AL250" s="2">
        <v>0.58620572986047104</v>
      </c>
      <c r="AM250" s="2">
        <v>0.58620572986047104</v>
      </c>
      <c r="AN250" t="s">
        <v>617</v>
      </c>
    </row>
    <row r="251" spans="1:41" x14ac:dyDescent="0.25">
      <c r="A251">
        <v>1</v>
      </c>
      <c r="B251">
        <v>15.3771428571428</v>
      </c>
      <c r="C251">
        <v>257</v>
      </c>
      <c r="D251">
        <v>476</v>
      </c>
      <c r="E251">
        <v>-0.46208388861781002</v>
      </c>
      <c r="F251">
        <v>-0.15947696349506599</v>
      </c>
      <c r="G251">
        <v>15.1820142579985</v>
      </c>
      <c r="H251">
        <v>23</v>
      </c>
      <c r="I251">
        <v>432</v>
      </c>
      <c r="J251">
        <v>246</v>
      </c>
      <c r="K251">
        <v>268</v>
      </c>
      <c r="L251" t="s">
        <v>313</v>
      </c>
      <c r="M251">
        <v>609161.06703995005</v>
      </c>
      <c r="N251">
        <v>239246.42534303901</v>
      </c>
      <c r="O251">
        <v>609147.156351179</v>
      </c>
      <c r="P251">
        <v>239252.50697890899</v>
      </c>
      <c r="Q251">
        <v>95.094718933105398</v>
      </c>
      <c r="R251">
        <v>140.09</v>
      </c>
      <c r="S251">
        <v>113.61454340120601</v>
      </c>
      <c r="U251">
        <v>-26.475456598793699</v>
      </c>
      <c r="V251" t="s">
        <v>40</v>
      </c>
      <c r="W251">
        <v>14.705823279671201</v>
      </c>
      <c r="X251">
        <v>18.962193933639199</v>
      </c>
      <c r="Y251">
        <v>1.6597159466412801</v>
      </c>
      <c r="Z251">
        <v>609160.63072469004</v>
      </c>
      <c r="AA251">
        <v>239246.616096393</v>
      </c>
      <c r="AB251">
        <v>245.5</v>
      </c>
      <c r="AC251">
        <v>268.5</v>
      </c>
      <c r="AD251" t="s">
        <v>620</v>
      </c>
      <c r="AE251" t="s">
        <v>613</v>
      </c>
      <c r="AF251" t="s">
        <v>612</v>
      </c>
      <c r="AG251" s="2">
        <v>0.56595545567690297</v>
      </c>
      <c r="AH251" s="2">
        <v>0.54409728014444703</v>
      </c>
      <c r="AI251" s="2">
        <v>-2.1858175532455101E-2</v>
      </c>
      <c r="AJ251" s="2">
        <v>2.1858175532455101E-2</v>
      </c>
      <c r="AK251" s="2">
        <v>3.86217242244127E-2</v>
      </c>
      <c r="AL251" s="2">
        <v>0.52927276116997501</v>
      </c>
      <c r="AM251" s="2">
        <v>0.52927276116997501</v>
      </c>
      <c r="AN251" t="s">
        <v>619</v>
      </c>
    </row>
    <row r="252" spans="1:41" x14ac:dyDescent="0.25">
      <c r="A252">
        <v>0</v>
      </c>
      <c r="B252">
        <v>6.3186500888099397</v>
      </c>
      <c r="C252">
        <v>208</v>
      </c>
      <c r="D252">
        <v>612</v>
      </c>
      <c r="E252">
        <v>-0.53581123796046404</v>
      </c>
      <c r="F252">
        <v>-0.36568219144587499</v>
      </c>
      <c r="G252">
        <v>5.9008611728173799</v>
      </c>
      <c r="H252">
        <v>78</v>
      </c>
      <c r="I252">
        <v>499</v>
      </c>
      <c r="J252">
        <v>168</v>
      </c>
      <c r="K252">
        <v>245</v>
      </c>
      <c r="L252" t="s">
        <v>313</v>
      </c>
      <c r="M252">
        <v>609149.70693218405</v>
      </c>
      <c r="N252">
        <v>239247.18582310199</v>
      </c>
      <c r="O252">
        <v>609147.156351179</v>
      </c>
      <c r="P252">
        <v>239252.50697890899</v>
      </c>
      <c r="Q252">
        <v>95.094718933105398</v>
      </c>
      <c r="R252">
        <v>185.09</v>
      </c>
      <c r="S252">
        <v>154.39027744918499</v>
      </c>
      <c r="U252">
        <v>-30.6997225508144</v>
      </c>
      <c r="V252" t="s">
        <v>40</v>
      </c>
      <c r="W252">
        <v>5.7066398069191298</v>
      </c>
      <c r="X252">
        <v>59.737927981618498</v>
      </c>
      <c r="Y252">
        <v>1.6597159466412801</v>
      </c>
      <c r="Z252">
        <v>609149.62298217905</v>
      </c>
      <c r="AA252">
        <v>239247.36096400401</v>
      </c>
      <c r="AB252">
        <v>169</v>
      </c>
      <c r="AC252">
        <v>247</v>
      </c>
      <c r="AD252" t="s">
        <v>622</v>
      </c>
      <c r="AE252" t="s">
        <v>623</v>
      </c>
      <c r="AF252" t="s">
        <v>624</v>
      </c>
      <c r="AG252" s="2">
        <v>0.46084944247976301</v>
      </c>
      <c r="AH252" s="2">
        <v>0.53657561811431498</v>
      </c>
      <c r="AI252" s="2">
        <v>7.5726175634551904E-2</v>
      </c>
      <c r="AJ252" s="2">
        <v>7.5726175634551904E-2</v>
      </c>
      <c r="AK252" s="2">
        <v>0.16431868774122901</v>
      </c>
      <c r="AL252" s="2">
        <v>0.642466455405453</v>
      </c>
      <c r="AM252" s="2">
        <v>0.642466455405453</v>
      </c>
      <c r="AN252" t="s">
        <v>621</v>
      </c>
    </row>
    <row r="253" spans="1:41" x14ac:dyDescent="0.25">
      <c r="A253">
        <v>0</v>
      </c>
      <c r="B253">
        <v>6.3186500888099397</v>
      </c>
      <c r="C253">
        <v>208</v>
      </c>
      <c r="D253">
        <v>612</v>
      </c>
      <c r="E253">
        <v>-0.53581123796046404</v>
      </c>
      <c r="F253">
        <v>-0.36568219144587499</v>
      </c>
      <c r="G253">
        <v>5.9008611728173799</v>
      </c>
      <c r="H253">
        <v>78</v>
      </c>
      <c r="I253">
        <v>499</v>
      </c>
      <c r="J253">
        <v>168</v>
      </c>
      <c r="K253">
        <v>245</v>
      </c>
      <c r="L253" t="s">
        <v>313</v>
      </c>
      <c r="M253">
        <v>609149.70693218405</v>
      </c>
      <c r="N253">
        <v>239247.18582310199</v>
      </c>
      <c r="O253">
        <v>609147.156351179</v>
      </c>
      <c r="P253">
        <v>239252.50697890899</v>
      </c>
      <c r="Q253">
        <v>95.094718933105398</v>
      </c>
      <c r="R253">
        <v>185.09</v>
      </c>
      <c r="S253">
        <v>154.39027744918499</v>
      </c>
      <c r="U253">
        <v>-30.6997225508144</v>
      </c>
      <c r="V253" t="s">
        <v>40</v>
      </c>
      <c r="W253">
        <v>5.6820002747786598</v>
      </c>
      <c r="X253">
        <v>121.633955898753</v>
      </c>
      <c r="Y253">
        <v>1.6597159466412801</v>
      </c>
      <c r="Z253">
        <v>609149.61233201798</v>
      </c>
      <c r="AA253">
        <v>239247.38318292901</v>
      </c>
      <c r="AB253">
        <v>169</v>
      </c>
      <c r="AC253">
        <v>247</v>
      </c>
      <c r="AD253" t="s">
        <v>622</v>
      </c>
      <c r="AE253" t="s">
        <v>625</v>
      </c>
      <c r="AF253" t="s">
        <v>624</v>
      </c>
      <c r="AG253" s="2">
        <v>0.46084944247976301</v>
      </c>
      <c r="AH253" s="2">
        <v>0.53657561811431498</v>
      </c>
      <c r="AI253" s="2">
        <v>7.5726175634551904E-2</v>
      </c>
      <c r="AJ253" s="2">
        <v>7.5726175634551904E-2</v>
      </c>
      <c r="AK253" s="2">
        <v>0.16431868774122901</v>
      </c>
      <c r="AL253" s="2">
        <v>0.63969248098044296</v>
      </c>
      <c r="AM253" s="2">
        <v>0.63969248098044296</v>
      </c>
      <c r="AN253" t="s">
        <v>621</v>
      </c>
    </row>
    <row r="254" spans="1:41" x14ac:dyDescent="0.25">
      <c r="A254">
        <v>0</v>
      </c>
      <c r="B254">
        <v>10.7829787234042</v>
      </c>
      <c r="C254">
        <v>604</v>
      </c>
      <c r="D254">
        <v>506</v>
      </c>
      <c r="E254">
        <v>0.17779022899267599</v>
      </c>
      <c r="F254">
        <v>-0.230361961376227</v>
      </c>
      <c r="G254">
        <v>10.498133532037301</v>
      </c>
      <c r="H254">
        <v>28</v>
      </c>
      <c r="I254">
        <v>446</v>
      </c>
      <c r="J254">
        <v>590</v>
      </c>
      <c r="K254">
        <v>617</v>
      </c>
      <c r="L254" t="s">
        <v>320</v>
      </c>
      <c r="M254">
        <v>609147.85512636905</v>
      </c>
      <c r="N254">
        <v>239246.293962461</v>
      </c>
      <c r="O254">
        <v>609156.84306691994</v>
      </c>
      <c r="P254">
        <v>239251.71869584799</v>
      </c>
      <c r="Q254">
        <v>93.699317932128906</v>
      </c>
      <c r="R254">
        <v>228.7</v>
      </c>
      <c r="S254">
        <v>238.88662975994399</v>
      </c>
      <c r="U254">
        <v>10.186629759944701</v>
      </c>
      <c r="V254" t="s">
        <v>40</v>
      </c>
      <c r="W254">
        <v>8.4332348767546197</v>
      </c>
      <c r="X254">
        <v>35.765719707622097</v>
      </c>
      <c r="Y254">
        <v>1.6353616047886099</v>
      </c>
      <c r="Z254">
        <v>609149.62298217905</v>
      </c>
      <c r="AA254">
        <v>239247.36096400401</v>
      </c>
      <c r="AB254">
        <v>590</v>
      </c>
      <c r="AC254">
        <v>618</v>
      </c>
      <c r="AD254" t="s">
        <v>627</v>
      </c>
      <c r="AE254" t="s">
        <v>623</v>
      </c>
      <c r="AF254" t="s">
        <v>624</v>
      </c>
      <c r="AG254" s="2">
        <v>0.46084944247976301</v>
      </c>
      <c r="AH254" s="2">
        <v>0.53657561811431498</v>
      </c>
      <c r="AI254" s="2">
        <v>7.5726175634551904E-2</v>
      </c>
      <c r="AJ254" s="2">
        <v>7.5726175634551904E-2</v>
      </c>
      <c r="AK254" s="2">
        <v>0.16431868774122901</v>
      </c>
      <c r="AL254" s="2">
        <v>0.44662093458513002</v>
      </c>
      <c r="AM254" s="2">
        <v>0.44662093458513002</v>
      </c>
      <c r="AN254" t="s">
        <v>626</v>
      </c>
    </row>
    <row r="255" spans="1:41" x14ac:dyDescent="0.25">
      <c r="A255">
        <v>0</v>
      </c>
      <c r="B255">
        <v>16.560824742268</v>
      </c>
      <c r="C255">
        <v>278</v>
      </c>
      <c r="D255">
        <v>479</v>
      </c>
      <c r="E255">
        <v>-0.42868570839162601</v>
      </c>
      <c r="F255">
        <v>-0.16718208373076801</v>
      </c>
      <c r="G255">
        <v>16.329927014627</v>
      </c>
      <c r="H255">
        <v>19</v>
      </c>
      <c r="I255">
        <v>433</v>
      </c>
      <c r="J255">
        <v>268</v>
      </c>
      <c r="K255">
        <v>286</v>
      </c>
      <c r="L255" t="s">
        <v>302</v>
      </c>
      <c r="M255">
        <v>609152.04583325703</v>
      </c>
      <c r="N255">
        <v>239246.15083312799</v>
      </c>
      <c r="O255">
        <v>609137.47744796402</v>
      </c>
      <c r="P255">
        <v>239253.52841174501</v>
      </c>
      <c r="Q255">
        <v>96.416496276855398</v>
      </c>
      <c r="R255">
        <v>141.41999999999999</v>
      </c>
      <c r="S255">
        <v>116.858118171583</v>
      </c>
      <c r="U255">
        <v>-24.561881828415999</v>
      </c>
      <c r="V255" t="s">
        <v>40</v>
      </c>
      <c r="W255">
        <v>13.6021780683157</v>
      </c>
      <c r="X255">
        <v>20.833884823644802</v>
      </c>
      <c r="Y255">
        <v>1.68278531326798</v>
      </c>
      <c r="Z255">
        <v>609149.61233201798</v>
      </c>
      <c r="AA255">
        <v>239247.38318292901</v>
      </c>
      <c r="AB255">
        <v>268.5</v>
      </c>
      <c r="AC255">
        <v>287.5</v>
      </c>
      <c r="AD255" t="s">
        <v>629</v>
      </c>
      <c r="AE255" t="s">
        <v>625</v>
      </c>
      <c r="AF255" t="s">
        <v>624</v>
      </c>
      <c r="AG255" s="2">
        <v>0.46084944247976301</v>
      </c>
      <c r="AH255" s="2">
        <v>0.53657561811431498</v>
      </c>
      <c r="AI255" s="2">
        <v>7.5726175634551904E-2</v>
      </c>
      <c r="AJ255" s="2">
        <v>7.5726175634551904E-2</v>
      </c>
      <c r="AK255" s="2">
        <v>0.16431868774122901</v>
      </c>
      <c r="AL255" s="2">
        <v>0.41752260148623399</v>
      </c>
      <c r="AM255" s="2">
        <v>0.41752260148623399</v>
      </c>
      <c r="AN255" t="s">
        <v>628</v>
      </c>
    </row>
    <row r="256" spans="1:41" x14ac:dyDescent="0.25">
      <c r="A256">
        <v>0</v>
      </c>
      <c r="B256">
        <v>7.8979591836734597</v>
      </c>
      <c r="C256">
        <v>942</v>
      </c>
      <c r="D256">
        <v>551</v>
      </c>
      <c r="E256">
        <v>0.69856820768094996</v>
      </c>
      <c r="F256">
        <v>-0.24476275579955301</v>
      </c>
      <c r="G256">
        <v>7.6625592682613304</v>
      </c>
      <c r="H256">
        <v>67</v>
      </c>
      <c r="I256">
        <v>469</v>
      </c>
      <c r="J256">
        <v>907</v>
      </c>
      <c r="K256">
        <v>973</v>
      </c>
      <c r="L256" t="s">
        <v>270</v>
      </c>
      <c r="M256">
        <v>609083.12318697397</v>
      </c>
      <c r="N256">
        <v>239253.88160885099</v>
      </c>
      <c r="O256">
        <v>609088.49919056601</v>
      </c>
      <c r="P256">
        <v>239259.34177367599</v>
      </c>
      <c r="Q256">
        <v>94.530982971191406</v>
      </c>
      <c r="R256">
        <v>184.53</v>
      </c>
      <c r="S256">
        <v>224.55501000213599</v>
      </c>
      <c r="U256">
        <v>40.025010002136803</v>
      </c>
      <c r="V256" t="s">
        <v>40</v>
      </c>
      <c r="W256">
        <v>9.0955304378002708</v>
      </c>
      <c r="X256">
        <v>129.14662247420799</v>
      </c>
      <c r="Y256">
        <v>1.64987689799398</v>
      </c>
      <c r="Z256">
        <v>609082.11782337702</v>
      </c>
      <c r="AA256">
        <v>239252.86050630501</v>
      </c>
      <c r="AB256">
        <v>908.5</v>
      </c>
      <c r="AC256">
        <v>975.5</v>
      </c>
      <c r="AD256" t="s">
        <v>631</v>
      </c>
      <c r="AE256" t="s">
        <v>632</v>
      </c>
      <c r="AF256" t="s">
        <v>633</v>
      </c>
      <c r="AG256" s="2">
        <v>0.58212561155338505</v>
      </c>
      <c r="AH256" s="2">
        <v>0.73477500906061699</v>
      </c>
      <c r="AI256" s="2">
        <v>0.152649397507232</v>
      </c>
      <c r="AJ256" s="2">
        <v>0.152649397507232</v>
      </c>
      <c r="AM256" s="2">
        <v>0.69815675109952502</v>
      </c>
      <c r="AN256" s="3" t="s">
        <v>630</v>
      </c>
      <c r="AO256" t="s">
        <v>788</v>
      </c>
    </row>
    <row r="257" spans="1:41" x14ac:dyDescent="0.25">
      <c r="A257">
        <v>0</v>
      </c>
      <c r="B257">
        <v>7.8979591836734597</v>
      </c>
      <c r="C257">
        <v>942</v>
      </c>
      <c r="D257">
        <v>551</v>
      </c>
      <c r="E257">
        <v>0.69856820768094996</v>
      </c>
      <c r="F257">
        <v>-0.24476275579955301</v>
      </c>
      <c r="G257">
        <v>7.6625592682613304</v>
      </c>
      <c r="H257">
        <v>67</v>
      </c>
      <c r="I257">
        <v>469</v>
      </c>
      <c r="J257">
        <v>907</v>
      </c>
      <c r="K257">
        <v>973</v>
      </c>
      <c r="L257" t="s">
        <v>270</v>
      </c>
      <c r="M257">
        <v>609083.12318697397</v>
      </c>
      <c r="N257">
        <v>239253.88160885099</v>
      </c>
      <c r="O257">
        <v>609088.49919056601</v>
      </c>
      <c r="P257">
        <v>239259.34177367599</v>
      </c>
      <c r="Q257">
        <v>94.530982971191406</v>
      </c>
      <c r="R257">
        <v>184.53</v>
      </c>
      <c r="S257">
        <v>224.55501000213599</v>
      </c>
      <c r="U257">
        <v>40.025010002136803</v>
      </c>
      <c r="V257" t="s">
        <v>40</v>
      </c>
      <c r="W257">
        <v>8.5013440580339203</v>
      </c>
      <c r="X257">
        <v>50.057061778321298</v>
      </c>
      <c r="Y257">
        <v>1.64987689799398</v>
      </c>
      <c r="Z257">
        <v>609082.53470081894</v>
      </c>
      <c r="AA257">
        <v>239253.28390995599</v>
      </c>
      <c r="AB257">
        <v>908.5</v>
      </c>
      <c r="AC257">
        <v>975.5</v>
      </c>
      <c r="AD257" t="s">
        <v>631</v>
      </c>
      <c r="AE257" t="s">
        <v>634</v>
      </c>
      <c r="AF257" t="s">
        <v>633</v>
      </c>
      <c r="AG257" s="2">
        <v>0.58212561155338505</v>
      </c>
      <c r="AH257" s="2">
        <v>0.73477500906061699</v>
      </c>
      <c r="AI257" s="2">
        <v>0.152649397507232</v>
      </c>
      <c r="AJ257" s="2">
        <v>0.152649397507232</v>
      </c>
      <c r="AM257" s="2">
        <v>0.65254806062433901</v>
      </c>
      <c r="AN257" s="3" t="s">
        <v>630</v>
      </c>
      <c r="AO257" t="s">
        <v>788</v>
      </c>
    </row>
    <row r="258" spans="1:41" x14ac:dyDescent="0.25">
      <c r="A258">
        <v>0</v>
      </c>
      <c r="B258">
        <v>8.0403560830860492</v>
      </c>
      <c r="C258">
        <v>156</v>
      </c>
      <c r="D258">
        <v>575</v>
      </c>
      <c r="E258">
        <v>-0.60757305838902198</v>
      </c>
      <c r="F258">
        <v>-0.297212722588936</v>
      </c>
      <c r="G258">
        <v>7.6878385212544904</v>
      </c>
      <c r="H258">
        <v>81</v>
      </c>
      <c r="I258">
        <v>483</v>
      </c>
      <c r="J258">
        <v>116</v>
      </c>
      <c r="K258">
        <v>196</v>
      </c>
      <c r="L258" t="s">
        <v>258</v>
      </c>
      <c r="M258">
        <v>609082.41326066898</v>
      </c>
      <c r="N258">
        <v>239253.54606690601</v>
      </c>
      <c r="O258">
        <v>609078.47775226098</v>
      </c>
      <c r="P258">
        <v>239260.15020460199</v>
      </c>
      <c r="Q258">
        <v>94.024909973144503</v>
      </c>
      <c r="R258">
        <v>184.02</v>
      </c>
      <c r="S258">
        <v>149.20862800845299</v>
      </c>
      <c r="U258">
        <v>-34.811371991546501</v>
      </c>
      <c r="V258" t="s">
        <v>40</v>
      </c>
      <c r="W258">
        <v>8.0086864194171792</v>
      </c>
      <c r="X258">
        <v>54.596556227995301</v>
      </c>
      <c r="Y258">
        <v>1.6410442579226201</v>
      </c>
      <c r="Z258">
        <v>609082.57750704198</v>
      </c>
      <c r="AA258">
        <v>239253.27044669201</v>
      </c>
      <c r="AB258">
        <v>115.5</v>
      </c>
      <c r="AC258">
        <v>196.5</v>
      </c>
      <c r="AD258" t="s">
        <v>636</v>
      </c>
      <c r="AE258" t="s">
        <v>637</v>
      </c>
      <c r="AF258" t="s">
        <v>633</v>
      </c>
      <c r="AG258" s="2">
        <v>0.58212561155338505</v>
      </c>
      <c r="AH258" s="2">
        <v>0.73477500906061699</v>
      </c>
      <c r="AI258" s="2">
        <v>0.152649397507232</v>
      </c>
      <c r="AJ258" s="2">
        <v>0.152649397507232</v>
      </c>
      <c r="AM258" s="2">
        <v>0.85403984824027601</v>
      </c>
      <c r="AN258" s="3" t="s">
        <v>635</v>
      </c>
      <c r="AO258" t="s">
        <v>788</v>
      </c>
    </row>
    <row r="259" spans="1:41" x14ac:dyDescent="0.25">
      <c r="A259">
        <v>0</v>
      </c>
      <c r="B259">
        <v>9.1271028037383104</v>
      </c>
      <c r="C259">
        <v>606</v>
      </c>
      <c r="D259">
        <v>542</v>
      </c>
      <c r="E259">
        <v>0.18157171116003201</v>
      </c>
      <c r="F259">
        <v>-0.29468375408453701</v>
      </c>
      <c r="G259">
        <v>8.7336702732100004</v>
      </c>
      <c r="H259">
        <v>55</v>
      </c>
      <c r="I259">
        <v>466</v>
      </c>
      <c r="J259">
        <v>578</v>
      </c>
      <c r="K259">
        <v>632</v>
      </c>
      <c r="L259" t="s">
        <v>258</v>
      </c>
      <c r="M259">
        <v>609082.92049567495</v>
      </c>
      <c r="N259">
        <v>239252.63096079699</v>
      </c>
      <c r="O259">
        <v>609078.47775226098</v>
      </c>
      <c r="P259">
        <v>239260.15020460199</v>
      </c>
      <c r="Q259">
        <v>94.024909973144503</v>
      </c>
      <c r="R259">
        <v>139.02000000000001</v>
      </c>
      <c r="S259">
        <v>149.42329272843801</v>
      </c>
      <c r="U259">
        <v>10.403292728438201</v>
      </c>
      <c r="V259" t="s">
        <v>40</v>
      </c>
      <c r="W259">
        <v>8.0167477146716202</v>
      </c>
      <c r="X259">
        <v>54.811220947980097</v>
      </c>
      <c r="Y259">
        <v>1.6410442579226201</v>
      </c>
      <c r="Z259">
        <v>609082.55580329697</v>
      </c>
      <c r="AA259">
        <v>239253.24819448401</v>
      </c>
      <c r="AB259">
        <v>578.5</v>
      </c>
      <c r="AC259">
        <v>633.5</v>
      </c>
      <c r="AD259" t="s">
        <v>639</v>
      </c>
      <c r="AE259" t="s">
        <v>640</v>
      </c>
      <c r="AF259" t="s">
        <v>633</v>
      </c>
      <c r="AG259" s="2">
        <v>0.58212561155338505</v>
      </c>
      <c r="AH259" s="2">
        <v>0.73477500906061699</v>
      </c>
      <c r="AI259" s="2">
        <v>0.152649397507232</v>
      </c>
      <c r="AJ259" s="2">
        <v>0.152649397507232</v>
      </c>
      <c r="AM259" s="2">
        <v>0.83204626621818301</v>
      </c>
      <c r="AN259" s="3" t="s">
        <v>638</v>
      </c>
      <c r="AO259" t="s">
        <v>788</v>
      </c>
    </row>
    <row r="260" spans="1:41" x14ac:dyDescent="0.25">
      <c r="A260">
        <v>0</v>
      </c>
      <c r="B260">
        <v>9.1271028037383104</v>
      </c>
      <c r="C260">
        <v>606</v>
      </c>
      <c r="D260">
        <v>542</v>
      </c>
      <c r="E260">
        <v>0.18157171116003201</v>
      </c>
      <c r="F260">
        <v>-0.29468375408453701</v>
      </c>
      <c r="G260">
        <v>8.7336702732100004</v>
      </c>
      <c r="H260">
        <v>55</v>
      </c>
      <c r="I260">
        <v>466</v>
      </c>
      <c r="J260">
        <v>578</v>
      </c>
      <c r="K260">
        <v>632</v>
      </c>
      <c r="L260" t="s">
        <v>258</v>
      </c>
      <c r="M260">
        <v>609082.92049567495</v>
      </c>
      <c r="N260">
        <v>239252.63096079699</v>
      </c>
      <c r="O260">
        <v>609078.47775226098</v>
      </c>
      <c r="P260">
        <v>239260.15020460199</v>
      </c>
      <c r="Q260">
        <v>94.024909973144503</v>
      </c>
      <c r="R260">
        <v>139.02000000000001</v>
      </c>
      <c r="S260">
        <v>149.42329272843801</v>
      </c>
      <c r="U260">
        <v>10.403292728438201</v>
      </c>
      <c r="V260" t="s">
        <v>40</v>
      </c>
      <c r="W260">
        <v>7.9752638684039896</v>
      </c>
      <c r="X260">
        <v>54.811220947980097</v>
      </c>
      <c r="Y260">
        <v>1.6410442579226201</v>
      </c>
      <c r="Z260">
        <v>609082.53470081894</v>
      </c>
      <c r="AA260">
        <v>239253.28390995599</v>
      </c>
      <c r="AB260">
        <v>578.5</v>
      </c>
      <c r="AC260">
        <v>633.5</v>
      </c>
      <c r="AD260" t="s">
        <v>639</v>
      </c>
      <c r="AE260" t="s">
        <v>634</v>
      </c>
      <c r="AF260" t="s">
        <v>633</v>
      </c>
      <c r="AG260" s="2">
        <v>0.58212561155338505</v>
      </c>
      <c r="AH260" s="2">
        <v>0.73477500906061699</v>
      </c>
      <c r="AI260" s="2">
        <v>0.152649397507232</v>
      </c>
      <c r="AJ260" s="2">
        <v>0.152649397507232</v>
      </c>
      <c r="AM260" s="2">
        <v>0.827740719801626</v>
      </c>
      <c r="AN260" s="3" t="s">
        <v>638</v>
      </c>
      <c r="AO260" t="s">
        <v>788</v>
      </c>
    </row>
    <row r="261" spans="1:41" x14ac:dyDescent="0.25">
      <c r="A261">
        <v>0</v>
      </c>
      <c r="B261">
        <v>9.2794392523364504</v>
      </c>
      <c r="C261">
        <v>465</v>
      </c>
      <c r="D261">
        <v>511</v>
      </c>
      <c r="E261">
        <v>-9.1540323669851001E-2</v>
      </c>
      <c r="F261">
        <v>-0.242160997653491</v>
      </c>
      <c r="G261">
        <v>9.0086840745217902</v>
      </c>
      <c r="H261">
        <v>39</v>
      </c>
      <c r="I261">
        <v>449</v>
      </c>
      <c r="J261">
        <v>446</v>
      </c>
      <c r="K261">
        <v>484</v>
      </c>
      <c r="L261" t="s">
        <v>270</v>
      </c>
      <c r="M261">
        <v>609082.20906190097</v>
      </c>
      <c r="N261">
        <v>239252.89269078599</v>
      </c>
      <c r="O261">
        <v>609088.49919056601</v>
      </c>
      <c r="P261">
        <v>239259.34177367599</v>
      </c>
      <c r="Q261">
        <v>94.530982971191406</v>
      </c>
      <c r="R261">
        <v>229.53</v>
      </c>
      <c r="S261">
        <v>224.28512579845599</v>
      </c>
      <c r="U261">
        <v>-5.2448742015439702</v>
      </c>
      <c r="V261" t="s">
        <v>40</v>
      </c>
      <c r="W261">
        <v>8.5120831525919094</v>
      </c>
      <c r="X261">
        <v>50.326945982002101</v>
      </c>
      <c r="Y261">
        <v>1.64987689799398</v>
      </c>
      <c r="Z261">
        <v>609082.55580329697</v>
      </c>
      <c r="AA261">
        <v>239253.24819448401</v>
      </c>
      <c r="AB261">
        <v>445.5</v>
      </c>
      <c r="AC261">
        <v>484.5</v>
      </c>
      <c r="AD261" t="s">
        <v>642</v>
      </c>
      <c r="AE261" t="s">
        <v>640</v>
      </c>
      <c r="AF261" t="s">
        <v>633</v>
      </c>
      <c r="AG261" s="2">
        <v>0.58212561155338505</v>
      </c>
      <c r="AH261" s="2">
        <v>0.73477500906061699</v>
      </c>
      <c r="AI261" s="2">
        <v>0.152649397507232</v>
      </c>
      <c r="AJ261" s="2">
        <v>0.152649397507232</v>
      </c>
      <c r="AM261" s="2">
        <v>0.64251292691920203</v>
      </c>
      <c r="AN261" s="3" t="s">
        <v>641</v>
      </c>
      <c r="AO261" t="s">
        <v>788</v>
      </c>
    </row>
    <row r="262" spans="1:41" x14ac:dyDescent="0.25">
      <c r="A262">
        <v>0</v>
      </c>
      <c r="B262">
        <v>9.2794392523364504</v>
      </c>
      <c r="C262">
        <v>465</v>
      </c>
      <c r="D262">
        <v>511</v>
      </c>
      <c r="E262">
        <v>-9.1540323669851001E-2</v>
      </c>
      <c r="F262">
        <v>-0.242160997653491</v>
      </c>
      <c r="G262">
        <v>9.0086840745217902</v>
      </c>
      <c r="H262">
        <v>39</v>
      </c>
      <c r="I262">
        <v>449</v>
      </c>
      <c r="J262">
        <v>446</v>
      </c>
      <c r="K262">
        <v>484</v>
      </c>
      <c r="L262" t="s">
        <v>270</v>
      </c>
      <c r="M262">
        <v>609082.20906190097</v>
      </c>
      <c r="N262">
        <v>239252.89269078599</v>
      </c>
      <c r="O262">
        <v>609088.49919056601</v>
      </c>
      <c r="P262">
        <v>239259.34177367599</v>
      </c>
      <c r="Q262">
        <v>94.530982971191406</v>
      </c>
      <c r="R262">
        <v>229.53</v>
      </c>
      <c r="S262">
        <v>224.28512579845599</v>
      </c>
      <c r="U262">
        <v>-5.2448742015439702</v>
      </c>
      <c r="V262" t="s">
        <v>40</v>
      </c>
      <c r="W262">
        <v>8.4809991804803992</v>
      </c>
      <c r="X262">
        <v>50.326945982002101</v>
      </c>
      <c r="Y262">
        <v>1.64987689799398</v>
      </c>
      <c r="Z262">
        <v>609082.57750704198</v>
      </c>
      <c r="AA262">
        <v>239253.27044669201</v>
      </c>
      <c r="AB262">
        <v>445.5</v>
      </c>
      <c r="AC262">
        <v>484.5</v>
      </c>
      <c r="AD262" t="s">
        <v>642</v>
      </c>
      <c r="AE262" t="s">
        <v>637</v>
      </c>
      <c r="AF262" t="s">
        <v>633</v>
      </c>
      <c r="AG262" s="2">
        <v>0.58212561155338505</v>
      </c>
      <c r="AH262" s="2">
        <v>0.73477500906061699</v>
      </c>
      <c r="AI262" s="2">
        <v>0.152649397507232</v>
      </c>
      <c r="AJ262" s="2">
        <v>0.152649397507232</v>
      </c>
      <c r="AM262" s="2">
        <v>0.64016663241718397</v>
      </c>
      <c r="AN262" s="3" t="s">
        <v>641</v>
      </c>
      <c r="AO262" t="s">
        <v>788</v>
      </c>
    </row>
    <row r="263" spans="1:41" x14ac:dyDescent="0.25">
      <c r="A263">
        <v>2</v>
      </c>
      <c r="B263">
        <v>17.7979274611398</v>
      </c>
      <c r="C263">
        <v>714</v>
      </c>
      <c r="D263">
        <v>437</v>
      </c>
      <c r="E263">
        <v>0.375783065409249</v>
      </c>
      <c r="F263">
        <v>-9.5996388900560004E-2</v>
      </c>
      <c r="G263">
        <v>17.7159837382615</v>
      </c>
      <c r="H263">
        <v>25</v>
      </c>
      <c r="I263">
        <v>412</v>
      </c>
      <c r="J263">
        <v>702</v>
      </c>
      <c r="K263">
        <v>726</v>
      </c>
      <c r="L263" t="s">
        <v>277</v>
      </c>
      <c r="M263">
        <v>609081.72706060496</v>
      </c>
      <c r="N263">
        <v>239252.728626319</v>
      </c>
      <c r="O263">
        <v>609098.51285029098</v>
      </c>
      <c r="P263">
        <v>239258.393725122</v>
      </c>
      <c r="Q263">
        <v>94.816482543945298</v>
      </c>
      <c r="R263">
        <v>229.82</v>
      </c>
      <c r="S263">
        <v>251.350783660438</v>
      </c>
      <c r="U263">
        <v>21.530783660438502</v>
      </c>
      <c r="V263" t="s">
        <v>40</v>
      </c>
      <c r="W263">
        <v>17.303566626558499</v>
      </c>
      <c r="X263">
        <v>24.057603867489998</v>
      </c>
      <c r="Y263">
        <v>1.65485980555157</v>
      </c>
      <c r="Z263">
        <v>609082.11782337702</v>
      </c>
      <c r="AA263">
        <v>239252.86050630501</v>
      </c>
      <c r="AB263">
        <v>701.5</v>
      </c>
      <c r="AC263">
        <v>726.5</v>
      </c>
      <c r="AD263" t="s">
        <v>644</v>
      </c>
      <c r="AE263" t="s">
        <v>632</v>
      </c>
      <c r="AF263" t="s">
        <v>633</v>
      </c>
      <c r="AG263" s="2">
        <v>0.58212561155338505</v>
      </c>
      <c r="AH263" s="2">
        <v>0.73477500906061699</v>
      </c>
      <c r="AI263" s="2">
        <v>0.152649397507232</v>
      </c>
      <c r="AJ263" s="2">
        <v>0.152649397507232</v>
      </c>
      <c r="AM263" s="2">
        <v>0.73098886716460498</v>
      </c>
      <c r="AN263" s="3" t="s">
        <v>643</v>
      </c>
      <c r="AO263" t="s">
        <v>788</v>
      </c>
    </row>
    <row r="264" spans="1:41" x14ac:dyDescent="0.25">
      <c r="A264">
        <v>0</v>
      </c>
      <c r="B264">
        <v>6.13249475890985</v>
      </c>
      <c r="C264">
        <v>895</v>
      </c>
      <c r="D264">
        <v>624</v>
      </c>
      <c r="E264">
        <v>0.64224993647149597</v>
      </c>
      <c r="F264">
        <v>-0.35907888546491901</v>
      </c>
      <c r="G264">
        <v>5.7413698330593297</v>
      </c>
      <c r="H264">
        <v>70</v>
      </c>
      <c r="I264">
        <v>506</v>
      </c>
      <c r="J264">
        <v>859</v>
      </c>
      <c r="K264">
        <v>928</v>
      </c>
      <c r="L264" t="s">
        <v>267</v>
      </c>
      <c r="M264">
        <v>609068.78618291405</v>
      </c>
      <c r="N264">
        <v>239255.15554324299</v>
      </c>
      <c r="O264">
        <v>609068.26165759994</v>
      </c>
      <c r="P264">
        <v>239260.87290284</v>
      </c>
      <c r="Q264">
        <v>92.960617065429602</v>
      </c>
      <c r="R264">
        <v>137.96</v>
      </c>
      <c r="S264">
        <v>174.75821075236101</v>
      </c>
      <c r="U264">
        <v>36.798210752361904</v>
      </c>
      <c r="V264" t="s">
        <v>40</v>
      </c>
      <c r="W264">
        <v>6.6510440431114404</v>
      </c>
      <c r="X264">
        <v>80.711782560512006</v>
      </c>
      <c r="Y264">
        <v>1.6224688424773701</v>
      </c>
      <c r="Z264">
        <v>609068.86928976199</v>
      </c>
      <c r="AA264">
        <v>239254.24967326401</v>
      </c>
      <c r="AB264">
        <v>860</v>
      </c>
      <c r="AC264">
        <v>930</v>
      </c>
      <c r="AD264" t="s">
        <v>646</v>
      </c>
      <c r="AE264" t="s">
        <v>647</v>
      </c>
      <c r="AF264" t="s">
        <v>648</v>
      </c>
      <c r="AG264" s="2">
        <v>0.59829576742986801</v>
      </c>
      <c r="AH264" s="2">
        <v>0.67100235617834403</v>
      </c>
      <c r="AI264" s="2">
        <v>7.2706588748476395E-2</v>
      </c>
      <c r="AJ264" s="2">
        <v>7.2706588748476395E-2</v>
      </c>
      <c r="AK264" s="2">
        <v>0.12152281982673201</v>
      </c>
      <c r="AL264" s="2">
        <v>0.58312337134455405</v>
      </c>
      <c r="AM264" s="2">
        <v>0.58312337134455405</v>
      </c>
      <c r="AN264" t="s">
        <v>645</v>
      </c>
    </row>
    <row r="265" spans="1:41" x14ac:dyDescent="0.25">
      <c r="A265">
        <v>0</v>
      </c>
      <c r="B265">
        <v>7.7802469135802399</v>
      </c>
      <c r="C265">
        <v>435</v>
      </c>
      <c r="D265">
        <v>580</v>
      </c>
      <c r="E265">
        <v>-0.14927195504005999</v>
      </c>
      <c r="F265">
        <v>-0.36188415135295599</v>
      </c>
      <c r="G265">
        <v>7.2763314068181497</v>
      </c>
      <c r="H265">
        <v>46</v>
      </c>
      <c r="I265">
        <v>483</v>
      </c>
      <c r="J265">
        <v>413</v>
      </c>
      <c r="K265">
        <v>458</v>
      </c>
      <c r="L265" t="s">
        <v>267</v>
      </c>
      <c r="M265">
        <v>609068.97077452904</v>
      </c>
      <c r="N265">
        <v>239253.63120746301</v>
      </c>
      <c r="O265">
        <v>609068.26165759994</v>
      </c>
      <c r="P265">
        <v>239260.87290284</v>
      </c>
      <c r="Q265">
        <v>92.960617065429602</v>
      </c>
      <c r="R265">
        <v>182.96</v>
      </c>
      <c r="S265">
        <v>174.40734697653701</v>
      </c>
      <c r="U265">
        <v>-8.5526530234620299</v>
      </c>
      <c r="V265" t="s">
        <v>40</v>
      </c>
      <c r="W265">
        <v>6.3071776393142303</v>
      </c>
      <c r="X265">
        <v>97.709547175710398</v>
      </c>
      <c r="Y265">
        <v>1.6224688424773701</v>
      </c>
      <c r="Z265">
        <v>609068.87632537598</v>
      </c>
      <c r="AA265">
        <v>239254.59574796699</v>
      </c>
      <c r="AB265">
        <v>412</v>
      </c>
      <c r="AC265">
        <v>458</v>
      </c>
      <c r="AD265" t="s">
        <v>650</v>
      </c>
      <c r="AE265" t="s">
        <v>651</v>
      </c>
      <c r="AF265" t="s">
        <v>648</v>
      </c>
      <c r="AG265" s="2">
        <v>0.59829576742986801</v>
      </c>
      <c r="AH265" s="2">
        <v>0.67100235617834403</v>
      </c>
      <c r="AI265" s="2">
        <v>7.2706588748476395E-2</v>
      </c>
      <c r="AJ265" s="2">
        <v>7.2706588748476395E-2</v>
      </c>
      <c r="AK265" s="2">
        <v>0.12152281982673201</v>
      </c>
      <c r="AL265" s="2">
        <v>0.55361779110863896</v>
      </c>
      <c r="AM265" s="2">
        <v>0.55361779110863896</v>
      </c>
      <c r="AN265" t="s">
        <v>649</v>
      </c>
    </row>
    <row r="266" spans="1:41" x14ac:dyDescent="0.25">
      <c r="A266">
        <v>2</v>
      </c>
      <c r="B266">
        <v>8.4423076923076898</v>
      </c>
      <c r="C266">
        <v>597</v>
      </c>
      <c r="D266">
        <v>473</v>
      </c>
      <c r="E266">
        <v>0.16451516467074301</v>
      </c>
      <c r="F266">
        <v>-0.16982927903863401</v>
      </c>
      <c r="G266">
        <v>8.3208535767933895</v>
      </c>
      <c r="H266">
        <v>45</v>
      </c>
      <c r="I266">
        <v>438</v>
      </c>
      <c r="J266">
        <v>209</v>
      </c>
      <c r="K266">
        <v>620</v>
      </c>
      <c r="L266" t="s">
        <v>258</v>
      </c>
      <c r="M266">
        <v>609071.38715712901</v>
      </c>
      <c r="N266">
        <v>239255.795888936</v>
      </c>
      <c r="O266">
        <v>609078.47775226098</v>
      </c>
      <c r="P266">
        <v>239260.15020460199</v>
      </c>
      <c r="Q266">
        <v>94.024909973144503</v>
      </c>
      <c r="R266">
        <v>229.02</v>
      </c>
      <c r="S266">
        <v>238.446024601533</v>
      </c>
      <c r="U266">
        <v>9.4260246015333191</v>
      </c>
      <c r="V266" t="s">
        <v>40</v>
      </c>
      <c r="W266">
        <v>11.275585202893099</v>
      </c>
      <c r="X266">
        <v>35.600403590316603</v>
      </c>
      <c r="Y266">
        <v>1.6410442579226201</v>
      </c>
      <c r="Z266">
        <v>609068.86928976199</v>
      </c>
      <c r="AA266">
        <v>239254.24967326401</v>
      </c>
      <c r="AB266">
        <v>574.5</v>
      </c>
      <c r="AC266">
        <v>619.5</v>
      </c>
      <c r="AD266" t="s">
        <v>653</v>
      </c>
      <c r="AE266" t="s">
        <v>647</v>
      </c>
      <c r="AF266" t="s">
        <v>648</v>
      </c>
      <c r="AG266" s="2">
        <v>0.59829576742986801</v>
      </c>
      <c r="AH266" s="2">
        <v>0.67100235617834403</v>
      </c>
      <c r="AI266" s="2">
        <v>7.2706588748476395E-2</v>
      </c>
      <c r="AJ266" s="2">
        <v>7.2706588748476395E-2</v>
      </c>
      <c r="AK266" s="2">
        <v>0.12152281982673201</v>
      </c>
      <c r="AL266" s="2">
        <v>0.96360483144642395</v>
      </c>
      <c r="AM266" s="2">
        <v>0.96360483144642395</v>
      </c>
      <c r="AN266" t="s">
        <v>652</v>
      </c>
    </row>
    <row r="267" spans="1:41" x14ac:dyDescent="0.25">
      <c r="A267">
        <v>0</v>
      </c>
      <c r="B267">
        <v>12.049565217391301</v>
      </c>
      <c r="C267">
        <v>369</v>
      </c>
      <c r="D267">
        <v>478</v>
      </c>
      <c r="E267">
        <v>-0.27235657652166501</v>
      </c>
      <c r="F267">
        <v>-0.175017262867148</v>
      </c>
      <c r="G267">
        <v>11.8654904338217</v>
      </c>
      <c r="H267">
        <v>25</v>
      </c>
      <c r="I267">
        <v>432</v>
      </c>
      <c r="J267">
        <v>358</v>
      </c>
      <c r="K267">
        <v>382</v>
      </c>
      <c r="L267" t="s">
        <v>255</v>
      </c>
      <c r="M267">
        <v>609068.00044728699</v>
      </c>
      <c r="N267">
        <v>239255.12463524699</v>
      </c>
      <c r="O267">
        <v>609057.843106193</v>
      </c>
      <c r="P267">
        <v>239261.25800994001</v>
      </c>
      <c r="Q267">
        <v>91.730873107910099</v>
      </c>
      <c r="R267">
        <v>136.72999999999999</v>
      </c>
      <c r="S267">
        <v>121.125117642676</v>
      </c>
      <c r="U267">
        <v>-15.6048823573232</v>
      </c>
      <c r="V267" t="s">
        <v>40</v>
      </c>
      <c r="W267">
        <v>12.888664017028599</v>
      </c>
      <c r="X267">
        <v>29.0082234904283</v>
      </c>
      <c r="Y267">
        <v>1.60100576146215</v>
      </c>
      <c r="Z267">
        <v>609068.87632537598</v>
      </c>
      <c r="AA267">
        <v>239254.59574796699</v>
      </c>
      <c r="AB267">
        <v>356.5</v>
      </c>
      <c r="AC267">
        <v>381.5</v>
      </c>
      <c r="AD267" t="s">
        <v>655</v>
      </c>
      <c r="AE267" t="s">
        <v>651</v>
      </c>
      <c r="AF267" t="s">
        <v>648</v>
      </c>
      <c r="AG267" s="2">
        <v>0.59829576742986801</v>
      </c>
      <c r="AH267" s="2">
        <v>0.67100235617834403</v>
      </c>
      <c r="AI267" s="2">
        <v>7.2706588748476395E-2</v>
      </c>
      <c r="AJ267" s="2">
        <v>7.2706588748476395E-2</v>
      </c>
      <c r="AK267" s="2">
        <v>0.12152281982673201</v>
      </c>
      <c r="AL267" s="2">
        <v>0.58366343081376104</v>
      </c>
      <c r="AM267" s="2">
        <v>0.58366343081376104</v>
      </c>
      <c r="AN267" t="s">
        <v>654</v>
      </c>
    </row>
    <row r="268" spans="1:41" x14ac:dyDescent="0.25">
      <c r="A268">
        <v>0</v>
      </c>
      <c r="B268">
        <v>6.3982300884955698</v>
      </c>
      <c r="C268">
        <v>155</v>
      </c>
      <c r="D268">
        <v>609</v>
      </c>
      <c r="E268">
        <v>-0.60888845497284505</v>
      </c>
      <c r="F268">
        <v>-0.34597733834491901</v>
      </c>
      <c r="G268">
        <v>6.0190995775407998</v>
      </c>
      <c r="H268">
        <v>41</v>
      </c>
      <c r="I268">
        <v>497</v>
      </c>
      <c r="J268">
        <v>134</v>
      </c>
      <c r="K268">
        <v>174</v>
      </c>
      <c r="L268" t="s">
        <v>235</v>
      </c>
      <c r="M268">
        <v>609004.264056282</v>
      </c>
      <c r="N268">
        <v>239259.357197173</v>
      </c>
      <c r="O268">
        <v>609001.32787949406</v>
      </c>
      <c r="P268">
        <v>239264.61156921799</v>
      </c>
      <c r="Q268">
        <v>95.686996459960895</v>
      </c>
      <c r="R268">
        <v>185.69</v>
      </c>
      <c r="S268">
        <v>150.803261335814</v>
      </c>
      <c r="U268">
        <v>-34.886738664185401</v>
      </c>
      <c r="V268" t="s">
        <v>40</v>
      </c>
      <c r="W268">
        <v>6.1903235669009398</v>
      </c>
      <c r="X268">
        <v>45.063183999437598</v>
      </c>
      <c r="Y268">
        <v>1.6700531395704701</v>
      </c>
      <c r="Z268">
        <v>609004.34758105199</v>
      </c>
      <c r="AA268">
        <v>239259.20772721799</v>
      </c>
      <c r="AB268">
        <v>134.5</v>
      </c>
      <c r="AC268">
        <v>175.5</v>
      </c>
      <c r="AD268" t="s">
        <v>657</v>
      </c>
      <c r="AE268" t="s">
        <v>658</v>
      </c>
      <c r="AF268" t="s">
        <v>659</v>
      </c>
      <c r="AG268" s="2">
        <v>0.371913585159107</v>
      </c>
      <c r="AH268" s="2">
        <v>0.407274075174479</v>
      </c>
      <c r="AI268" s="2">
        <v>3.5360490015372198E-2</v>
      </c>
      <c r="AJ268" s="2">
        <v>3.5360490015372198E-2</v>
      </c>
      <c r="AK268" s="2">
        <v>9.5077166918344294E-2</v>
      </c>
      <c r="AL268" s="2">
        <v>0.33354276760291202</v>
      </c>
      <c r="AM268" s="2">
        <v>0.33354276760291202</v>
      </c>
      <c r="AN268" t="s">
        <v>656</v>
      </c>
    </row>
    <row r="269" spans="1:41" x14ac:dyDescent="0.25">
      <c r="A269">
        <v>0</v>
      </c>
      <c r="B269">
        <v>7.7219917012448098</v>
      </c>
      <c r="C269">
        <v>604</v>
      </c>
      <c r="D269">
        <v>572</v>
      </c>
      <c r="E269">
        <v>0.17779022899267599</v>
      </c>
      <c r="F269">
        <v>-0.346793951535462</v>
      </c>
      <c r="G269">
        <v>7.2622801466667397</v>
      </c>
      <c r="H269">
        <v>30</v>
      </c>
      <c r="I269">
        <v>479</v>
      </c>
      <c r="J269">
        <v>588</v>
      </c>
      <c r="K269">
        <v>617</v>
      </c>
      <c r="L269" t="s">
        <v>235</v>
      </c>
      <c r="M269">
        <v>609004.862371261</v>
      </c>
      <c r="N269">
        <v>239258.26743169801</v>
      </c>
      <c r="O269">
        <v>609001.32787949406</v>
      </c>
      <c r="P269">
        <v>239264.61156921799</v>
      </c>
      <c r="Q269">
        <v>95.686996459960895</v>
      </c>
      <c r="R269">
        <v>140.69</v>
      </c>
      <c r="S269">
        <v>150.876629759944</v>
      </c>
      <c r="U269">
        <v>10.186629759944701</v>
      </c>
      <c r="V269" t="s">
        <v>40</v>
      </c>
      <c r="W269">
        <v>6.1874817747697399</v>
      </c>
      <c r="X269">
        <v>45.136552423567899</v>
      </c>
      <c r="Y269">
        <v>1.6700531395704701</v>
      </c>
      <c r="Z269">
        <v>609004.33927577001</v>
      </c>
      <c r="AA269">
        <v>239259.20634737401</v>
      </c>
      <c r="AB269">
        <v>589</v>
      </c>
      <c r="AC269">
        <v>619</v>
      </c>
      <c r="AD269" t="s">
        <v>661</v>
      </c>
      <c r="AE269" t="s">
        <v>662</v>
      </c>
      <c r="AF269" t="s">
        <v>659</v>
      </c>
      <c r="AG269" s="2">
        <v>0.371913585159107</v>
      </c>
      <c r="AH269" s="2">
        <v>0.407274075174479</v>
      </c>
      <c r="AI269" s="2">
        <v>3.5360490015372198E-2</v>
      </c>
      <c r="AJ269" s="2">
        <v>3.5360490015372198E-2</v>
      </c>
      <c r="AK269" s="2">
        <v>9.5077166918344294E-2</v>
      </c>
      <c r="AL269" s="2">
        <v>0.35107585430969501</v>
      </c>
      <c r="AM269" s="2">
        <v>0.35107585430969501</v>
      </c>
      <c r="AN269" t="s">
        <v>660</v>
      </c>
    </row>
    <row r="270" spans="1:41" x14ac:dyDescent="0.25">
      <c r="A270">
        <v>0</v>
      </c>
      <c r="B270">
        <v>7.7219917012448098</v>
      </c>
      <c r="C270">
        <v>604</v>
      </c>
      <c r="D270">
        <v>572</v>
      </c>
      <c r="E270">
        <v>0.17779022899267599</v>
      </c>
      <c r="F270">
        <v>-0.346793951535462</v>
      </c>
      <c r="G270">
        <v>7.2622801466667397</v>
      </c>
      <c r="H270">
        <v>30</v>
      </c>
      <c r="I270">
        <v>479</v>
      </c>
      <c r="J270">
        <v>588</v>
      </c>
      <c r="K270">
        <v>617</v>
      </c>
      <c r="L270" t="s">
        <v>235</v>
      </c>
      <c r="M270">
        <v>609004.862371261</v>
      </c>
      <c r="N270">
        <v>239258.26743169801</v>
      </c>
      <c r="O270">
        <v>609001.32787949406</v>
      </c>
      <c r="P270">
        <v>239264.61156921799</v>
      </c>
      <c r="Q270">
        <v>95.686996459960895</v>
      </c>
      <c r="R270">
        <v>140.69</v>
      </c>
      <c r="S270">
        <v>150.876629759944</v>
      </c>
      <c r="U270">
        <v>10.186629759944701</v>
      </c>
      <c r="V270" t="s">
        <v>40</v>
      </c>
      <c r="W270">
        <v>6.1718338157275596</v>
      </c>
      <c r="X270">
        <v>45.136552423567899</v>
      </c>
      <c r="Y270">
        <v>1.6700531395704701</v>
      </c>
      <c r="Z270">
        <v>609004.33166003798</v>
      </c>
      <c r="AA270">
        <v>239259.220017021</v>
      </c>
      <c r="AB270">
        <v>589</v>
      </c>
      <c r="AC270">
        <v>619</v>
      </c>
      <c r="AD270" t="s">
        <v>661</v>
      </c>
      <c r="AE270" t="s">
        <v>663</v>
      </c>
      <c r="AF270" t="s">
        <v>659</v>
      </c>
      <c r="AG270" s="2">
        <v>0.371913585159107</v>
      </c>
      <c r="AH270" s="2">
        <v>0.407274075174479</v>
      </c>
      <c r="AI270" s="2">
        <v>3.5360490015372198E-2</v>
      </c>
      <c r="AJ270" s="2">
        <v>3.5360490015372198E-2</v>
      </c>
      <c r="AK270" s="2">
        <v>9.5077166918344294E-2</v>
      </c>
      <c r="AL270" s="2">
        <v>0.35018799382154903</v>
      </c>
      <c r="AM270" s="2">
        <v>0.35018799382154903</v>
      </c>
      <c r="AN270" t="s">
        <v>660</v>
      </c>
    </row>
    <row r="271" spans="1:41" x14ac:dyDescent="0.25">
      <c r="A271">
        <v>2</v>
      </c>
      <c r="B271">
        <v>9.8834862385321092</v>
      </c>
      <c r="C271">
        <v>921</v>
      </c>
      <c r="D271">
        <v>449</v>
      </c>
      <c r="E271">
        <v>0.67402597571048695</v>
      </c>
      <c r="F271">
        <v>-9.8867016200526001E-2</v>
      </c>
      <c r="G271">
        <v>9.8352215803871292</v>
      </c>
      <c r="H271">
        <v>37</v>
      </c>
      <c r="I271">
        <v>418</v>
      </c>
      <c r="J271">
        <v>905</v>
      </c>
      <c r="K271">
        <v>941</v>
      </c>
      <c r="L271" t="s">
        <v>240</v>
      </c>
      <c r="M271">
        <v>609004.80586858501</v>
      </c>
      <c r="N271">
        <v>239259.29810646101</v>
      </c>
      <c r="O271">
        <v>609014.510390257</v>
      </c>
      <c r="P271">
        <v>239260.89618113</v>
      </c>
      <c r="Q271">
        <v>132.03076171875</v>
      </c>
      <c r="R271">
        <v>222.03</v>
      </c>
      <c r="S271">
        <v>260.648843690398</v>
      </c>
      <c r="U271">
        <v>38.618843690398201</v>
      </c>
      <c r="V271" t="s">
        <v>40</v>
      </c>
      <c r="W271">
        <v>10.315816739084999</v>
      </c>
      <c r="X271">
        <v>25.091233645978601</v>
      </c>
      <c r="Y271">
        <v>2.3043715059082701</v>
      </c>
      <c r="Z271">
        <v>609004.33166003798</v>
      </c>
      <c r="AA271">
        <v>239259.220017021</v>
      </c>
      <c r="AB271">
        <v>902.5</v>
      </c>
      <c r="AC271">
        <v>939.5</v>
      </c>
      <c r="AD271" t="s">
        <v>665</v>
      </c>
      <c r="AE271" t="s">
        <v>663</v>
      </c>
      <c r="AF271" t="s">
        <v>659</v>
      </c>
      <c r="AG271" s="2">
        <v>0.371913585159107</v>
      </c>
      <c r="AH271" s="2">
        <v>0.407274075174479</v>
      </c>
      <c r="AI271" s="2">
        <v>3.5360490015372198E-2</v>
      </c>
      <c r="AJ271" s="2">
        <v>3.5360490015372198E-2</v>
      </c>
      <c r="AK271" s="2">
        <v>9.5077166918344294E-2</v>
      </c>
      <c r="AL271" s="2">
        <v>0.45511073551532</v>
      </c>
      <c r="AM271" s="2">
        <v>0.45511073551532</v>
      </c>
      <c r="AN271" t="s">
        <v>664</v>
      </c>
    </row>
    <row r="272" spans="1:41" x14ac:dyDescent="0.25">
      <c r="A272">
        <v>1</v>
      </c>
      <c r="B272">
        <v>10.8014492753623</v>
      </c>
      <c r="C272">
        <v>454</v>
      </c>
      <c r="D272">
        <v>434</v>
      </c>
      <c r="E272">
        <v>-0.112800381201659</v>
      </c>
      <c r="F272">
        <v>-9.6732772539553993E-2</v>
      </c>
      <c r="G272">
        <v>10.750952850613301</v>
      </c>
      <c r="H272">
        <v>24</v>
      </c>
      <c r="I272">
        <v>410</v>
      </c>
      <c r="J272">
        <v>443</v>
      </c>
      <c r="K272">
        <v>466</v>
      </c>
      <c r="L272" t="s">
        <v>240</v>
      </c>
      <c r="M272">
        <v>609003.90481211699</v>
      </c>
      <c r="N272">
        <v>239259.134165378</v>
      </c>
      <c r="O272">
        <v>609014.510390257</v>
      </c>
      <c r="P272">
        <v>239260.89618113</v>
      </c>
      <c r="Q272">
        <v>132.03076171875</v>
      </c>
      <c r="R272">
        <v>267.02999999999997</v>
      </c>
      <c r="S272">
        <v>260.56701422967802</v>
      </c>
      <c r="U272">
        <v>-6.46298577032191</v>
      </c>
      <c r="V272" t="s">
        <v>40</v>
      </c>
      <c r="W272">
        <v>10.3105338379678</v>
      </c>
      <c r="X272">
        <v>25.173063106698802</v>
      </c>
      <c r="Y272">
        <v>2.3043715059082701</v>
      </c>
      <c r="Z272">
        <v>609004.33927577001</v>
      </c>
      <c r="AA272">
        <v>239259.20634737401</v>
      </c>
      <c r="AB272">
        <v>442</v>
      </c>
      <c r="AC272">
        <v>466</v>
      </c>
      <c r="AD272" t="s">
        <v>667</v>
      </c>
      <c r="AE272" t="s">
        <v>662</v>
      </c>
      <c r="AF272" t="s">
        <v>659</v>
      </c>
      <c r="AG272" s="2">
        <v>0.371913585159107</v>
      </c>
      <c r="AH272" s="2">
        <v>0.407274075174479</v>
      </c>
      <c r="AI272" s="2">
        <v>3.5360490015372198E-2</v>
      </c>
      <c r="AJ272" s="2">
        <v>3.5360490015372198E-2</v>
      </c>
      <c r="AK272" s="2">
        <v>9.5077166918344294E-2</v>
      </c>
      <c r="AL272" s="2">
        <v>0.47705832224338901</v>
      </c>
      <c r="AM272" s="2">
        <v>0.47705832224338901</v>
      </c>
      <c r="AN272" t="s">
        <v>666</v>
      </c>
    </row>
    <row r="273" spans="1:41" x14ac:dyDescent="0.25">
      <c r="A273">
        <v>1</v>
      </c>
      <c r="B273">
        <v>10.8014492753623</v>
      </c>
      <c r="C273">
        <v>454</v>
      </c>
      <c r="D273">
        <v>434</v>
      </c>
      <c r="E273">
        <v>-0.112800381201659</v>
      </c>
      <c r="F273">
        <v>-9.6732772539553993E-2</v>
      </c>
      <c r="G273">
        <v>10.750952850613301</v>
      </c>
      <c r="H273">
        <v>24</v>
      </c>
      <c r="I273">
        <v>410</v>
      </c>
      <c r="J273">
        <v>443</v>
      </c>
      <c r="K273">
        <v>466</v>
      </c>
      <c r="L273" t="s">
        <v>240</v>
      </c>
      <c r="M273">
        <v>609003.90481211699</v>
      </c>
      <c r="N273">
        <v>239259.134165378</v>
      </c>
      <c r="O273">
        <v>609014.510390257</v>
      </c>
      <c r="P273">
        <v>239260.89618113</v>
      </c>
      <c r="Q273">
        <v>132.03076171875</v>
      </c>
      <c r="R273">
        <v>267.02999999999997</v>
      </c>
      <c r="S273">
        <v>260.56701422967802</v>
      </c>
      <c r="U273">
        <v>-6.46298577032191</v>
      </c>
      <c r="V273" t="s">
        <v>40</v>
      </c>
      <c r="W273">
        <v>10.302114712854699</v>
      </c>
      <c r="X273">
        <v>25.173063106698802</v>
      </c>
      <c r="Y273">
        <v>2.3043715059082701</v>
      </c>
      <c r="Z273">
        <v>609004.34758105199</v>
      </c>
      <c r="AA273">
        <v>239259.20772721799</v>
      </c>
      <c r="AB273">
        <v>442</v>
      </c>
      <c r="AC273">
        <v>466</v>
      </c>
      <c r="AD273" t="s">
        <v>667</v>
      </c>
      <c r="AE273" t="s">
        <v>658</v>
      </c>
      <c r="AF273" t="s">
        <v>659</v>
      </c>
      <c r="AG273" s="2">
        <v>0.371913585159107</v>
      </c>
      <c r="AH273" s="2">
        <v>0.407274075174479</v>
      </c>
      <c r="AI273" s="2">
        <v>3.5360490015372198E-2</v>
      </c>
      <c r="AJ273" s="2">
        <v>3.5360490015372198E-2</v>
      </c>
      <c r="AK273" s="2">
        <v>9.5077166918344294E-2</v>
      </c>
      <c r="AL273" s="2">
        <v>0.47666877755401099</v>
      </c>
      <c r="AM273" s="2">
        <v>0.47666877755401099</v>
      </c>
      <c r="AN273" t="s">
        <v>666</v>
      </c>
    </row>
    <row r="274" spans="1:41" x14ac:dyDescent="0.25">
      <c r="A274">
        <v>2</v>
      </c>
      <c r="B274">
        <v>5.6321678321678297</v>
      </c>
      <c r="C274">
        <v>889</v>
      </c>
      <c r="D274">
        <v>527</v>
      </c>
      <c r="E274">
        <v>0.63469353534933304</v>
      </c>
      <c r="F274">
        <v>-0.22122380037523401</v>
      </c>
      <c r="G274">
        <v>5.4949099258158904</v>
      </c>
      <c r="H274">
        <v>26</v>
      </c>
      <c r="I274">
        <v>475</v>
      </c>
      <c r="J274">
        <v>878</v>
      </c>
      <c r="K274">
        <v>903</v>
      </c>
      <c r="L274" t="s">
        <v>235</v>
      </c>
      <c r="M274">
        <v>608997.64713030995</v>
      </c>
      <c r="N274">
        <v>239260.53160346599</v>
      </c>
      <c r="O274">
        <v>609001.32787949406</v>
      </c>
      <c r="P274">
        <v>239264.61156921799</v>
      </c>
      <c r="Q274">
        <v>95.686996459960895</v>
      </c>
      <c r="R274">
        <v>185.69</v>
      </c>
      <c r="S274">
        <v>222.05526085975399</v>
      </c>
      <c r="U274">
        <v>36.365260859754002</v>
      </c>
      <c r="V274" t="s">
        <v>40</v>
      </c>
      <c r="W274">
        <v>6.8249740368652798</v>
      </c>
      <c r="X274">
        <v>53.791165144779299</v>
      </c>
      <c r="Y274">
        <v>1.6700531395704701</v>
      </c>
      <c r="Z274">
        <v>608996.75619079405</v>
      </c>
      <c r="AA274">
        <v>239259.54403204101</v>
      </c>
      <c r="AB274">
        <v>876</v>
      </c>
      <c r="AC274">
        <v>902</v>
      </c>
      <c r="AD274" t="s">
        <v>657</v>
      </c>
      <c r="AE274" t="s">
        <v>668</v>
      </c>
      <c r="AF274" t="s">
        <v>669</v>
      </c>
      <c r="AG274" s="2">
        <v>8.8935857320655995E-2</v>
      </c>
      <c r="AH274" s="2">
        <v>0.245912942876548</v>
      </c>
      <c r="AI274" s="2">
        <v>0.15697708555589199</v>
      </c>
      <c r="AJ274" s="2">
        <v>0.15697708555589199</v>
      </c>
      <c r="AM274" s="2">
        <v>0.22473696874500701</v>
      </c>
      <c r="AN274" s="3" t="s">
        <v>656</v>
      </c>
      <c r="AO274" t="s">
        <v>783</v>
      </c>
    </row>
    <row r="275" spans="1:41" x14ac:dyDescent="0.25">
      <c r="A275">
        <v>2</v>
      </c>
      <c r="B275">
        <v>6.2408759124087601</v>
      </c>
      <c r="C275">
        <v>433</v>
      </c>
      <c r="D275">
        <v>500</v>
      </c>
      <c r="E275">
        <v>-0.15308959839910499</v>
      </c>
      <c r="F275">
        <v>-0.22027936391880201</v>
      </c>
      <c r="G275">
        <v>6.0900741688386502</v>
      </c>
      <c r="H275">
        <v>20</v>
      </c>
      <c r="I275">
        <v>458</v>
      </c>
      <c r="J275">
        <v>425</v>
      </c>
      <c r="K275">
        <v>444</v>
      </c>
      <c r="L275" t="s">
        <v>235</v>
      </c>
      <c r="M275">
        <v>608997.25925742905</v>
      </c>
      <c r="N275">
        <v>239260.07997811999</v>
      </c>
      <c r="O275">
        <v>609001.32787949406</v>
      </c>
      <c r="P275">
        <v>239264.61156921799</v>
      </c>
      <c r="Q275">
        <v>95.686996459960895</v>
      </c>
      <c r="R275">
        <v>230.69</v>
      </c>
      <c r="S275">
        <v>221.918612124378</v>
      </c>
      <c r="U275">
        <v>-8.7713878756214196</v>
      </c>
      <c r="V275" t="s">
        <v>40</v>
      </c>
      <c r="W275">
        <v>6.8261256996346704</v>
      </c>
      <c r="X275">
        <v>53.927813880154801</v>
      </c>
      <c r="Y275">
        <v>1.6700531395704701</v>
      </c>
      <c r="Z275">
        <v>608996.76752031397</v>
      </c>
      <c r="AA275">
        <v>239259.53228617599</v>
      </c>
      <c r="AB275">
        <v>423</v>
      </c>
      <c r="AC275">
        <v>443</v>
      </c>
      <c r="AD275" t="s">
        <v>671</v>
      </c>
      <c r="AE275" t="s">
        <v>672</v>
      </c>
      <c r="AF275" t="s">
        <v>669</v>
      </c>
      <c r="AG275" s="2">
        <v>8.8935857320655995E-2</v>
      </c>
      <c r="AH275" s="2">
        <v>0.245912942876548</v>
      </c>
      <c r="AI275" s="2">
        <v>0.15697708555589199</v>
      </c>
      <c r="AJ275" s="2">
        <v>0.15697708555589199</v>
      </c>
      <c r="AM275" s="2">
        <v>0.26039985951100802</v>
      </c>
      <c r="AN275" s="3" t="s">
        <v>670</v>
      </c>
      <c r="AO275" t="s">
        <v>783</v>
      </c>
    </row>
    <row r="276" spans="1:41" x14ac:dyDescent="0.25">
      <c r="A276">
        <v>1</v>
      </c>
      <c r="B276">
        <v>8.1230769230769209</v>
      </c>
      <c r="C276">
        <v>480</v>
      </c>
      <c r="D276">
        <v>510</v>
      </c>
      <c r="E276">
        <v>-6.2418809995957003E-2</v>
      </c>
      <c r="F276">
        <v>-0.24084689534015599</v>
      </c>
      <c r="G276">
        <v>7.8886150081585704</v>
      </c>
      <c r="H276">
        <v>15</v>
      </c>
      <c r="I276">
        <v>450</v>
      </c>
      <c r="J276">
        <v>474</v>
      </c>
      <c r="K276">
        <v>488</v>
      </c>
      <c r="L276" t="e">
        <f>-fDSjGwFgc5JAwpbACM6zQ</f>
        <v>#NAME?</v>
      </c>
      <c r="M276">
        <v>608996.30816580204</v>
      </c>
      <c r="N276">
        <v>239260.008521371</v>
      </c>
      <c r="O276">
        <v>608990.83160855598</v>
      </c>
      <c r="P276">
        <v>239265.686334989</v>
      </c>
      <c r="Q276">
        <v>94.611648559570298</v>
      </c>
      <c r="R276">
        <v>139.61000000000001</v>
      </c>
      <c r="S276">
        <v>136.03366562500199</v>
      </c>
      <c r="U276">
        <v>-3.5763343749973502</v>
      </c>
      <c r="V276" t="s">
        <v>40</v>
      </c>
      <c r="W276">
        <v>8.5502845096758495</v>
      </c>
      <c r="X276">
        <v>40.1872396204691</v>
      </c>
      <c r="Y276">
        <v>1.6512847781042499</v>
      </c>
      <c r="Z276">
        <v>608996.76752031397</v>
      </c>
      <c r="AA276">
        <v>239259.53228617599</v>
      </c>
      <c r="AB276">
        <v>472.5</v>
      </c>
      <c r="AC276">
        <v>487.5</v>
      </c>
      <c r="AD276" t="s">
        <v>673</v>
      </c>
      <c r="AE276" t="s">
        <v>672</v>
      </c>
      <c r="AF276" t="s">
        <v>669</v>
      </c>
      <c r="AG276" s="2">
        <v>8.8935857320655995E-2</v>
      </c>
      <c r="AH276" s="2">
        <v>0.245912942876548</v>
      </c>
      <c r="AI276" s="2">
        <v>0.15697708555589199</v>
      </c>
      <c r="AJ276" s="2">
        <v>0.15697708555589199</v>
      </c>
      <c r="AM276" s="2">
        <v>0.24949557027149899</v>
      </c>
      <c r="AN276" s="4" t="s">
        <v>782</v>
      </c>
      <c r="AO276" t="s">
        <v>783</v>
      </c>
    </row>
    <row r="277" spans="1:41" x14ac:dyDescent="0.25">
      <c r="A277">
        <v>1</v>
      </c>
      <c r="B277">
        <v>8.1230769230769209</v>
      </c>
      <c r="C277">
        <v>480</v>
      </c>
      <c r="D277">
        <v>510</v>
      </c>
      <c r="E277">
        <v>-6.2418809995957003E-2</v>
      </c>
      <c r="F277">
        <v>-0.24084689534015599</v>
      </c>
      <c r="G277">
        <v>7.8886150081585704</v>
      </c>
      <c r="H277">
        <v>15</v>
      </c>
      <c r="I277">
        <v>450</v>
      </c>
      <c r="J277">
        <v>474</v>
      </c>
      <c r="K277">
        <v>488</v>
      </c>
      <c r="L277" t="e">
        <f>-fDSjGwFgc5JAwpbACM6zQ</f>
        <v>#NAME?</v>
      </c>
      <c r="M277">
        <v>608996.30816580204</v>
      </c>
      <c r="N277">
        <v>239260.008521371</v>
      </c>
      <c r="O277">
        <v>608990.83160855598</v>
      </c>
      <c r="P277">
        <v>239265.686334989</v>
      </c>
      <c r="Q277">
        <v>94.611648559570298</v>
      </c>
      <c r="R277">
        <v>139.61000000000001</v>
      </c>
      <c r="S277">
        <v>136.03366562500199</v>
      </c>
      <c r="U277">
        <v>-3.5763343749973502</v>
      </c>
      <c r="V277" t="s">
        <v>40</v>
      </c>
      <c r="W277">
        <v>8.5339650923334407</v>
      </c>
      <c r="X277">
        <v>40.1872396204691</v>
      </c>
      <c r="Y277">
        <v>1.6512847781042499</v>
      </c>
      <c r="Z277">
        <v>608996.75619079405</v>
      </c>
      <c r="AA277">
        <v>239259.54403204101</v>
      </c>
      <c r="AB277">
        <v>472.5</v>
      </c>
      <c r="AC277">
        <v>487.5</v>
      </c>
      <c r="AD277" t="s">
        <v>673</v>
      </c>
      <c r="AE277" t="s">
        <v>668</v>
      </c>
      <c r="AF277" t="s">
        <v>669</v>
      </c>
      <c r="AG277" s="2">
        <v>8.8935857320655995E-2</v>
      </c>
      <c r="AH277" s="2">
        <v>0.245912942876548</v>
      </c>
      <c r="AI277" s="2">
        <v>0.15697708555589199</v>
      </c>
      <c r="AJ277" s="2">
        <v>0.15697708555589199</v>
      </c>
      <c r="AM277" s="2">
        <v>0.24901937297867899</v>
      </c>
      <c r="AN277" s="4" t="s">
        <v>782</v>
      </c>
      <c r="AO277" t="s">
        <v>783</v>
      </c>
    </row>
    <row r="278" spans="1:41" x14ac:dyDescent="0.25">
      <c r="A278">
        <v>0</v>
      </c>
      <c r="B278">
        <v>6.4311958405545901</v>
      </c>
      <c r="C278">
        <v>305</v>
      </c>
      <c r="D278">
        <v>625</v>
      </c>
      <c r="E278">
        <v>-0.38420508250523899</v>
      </c>
      <c r="F278">
        <v>-0.41147612483588702</v>
      </c>
      <c r="G278">
        <v>5.8943930992843896</v>
      </c>
      <c r="H278">
        <v>32</v>
      </c>
      <c r="I278">
        <v>534</v>
      </c>
      <c r="J278">
        <v>292</v>
      </c>
      <c r="K278">
        <v>323</v>
      </c>
      <c r="L278" t="s">
        <v>212</v>
      </c>
      <c r="M278">
        <v>608927.17039546999</v>
      </c>
      <c r="N278">
        <v>239264.615705273</v>
      </c>
      <c r="O278">
        <v>608929.94097577594</v>
      </c>
      <c r="P278">
        <v>239269.81837331699</v>
      </c>
      <c r="Q278">
        <v>95.046989440917898</v>
      </c>
      <c r="R278">
        <v>230.05</v>
      </c>
      <c r="S278">
        <v>208.036670304974</v>
      </c>
      <c r="U278">
        <v>-22.0133296950257</v>
      </c>
      <c r="V278" t="s">
        <v>40</v>
      </c>
      <c r="W278">
        <v>5.2171997954020899</v>
      </c>
      <c r="X278">
        <v>67.815399652295895</v>
      </c>
      <c r="Y278">
        <v>1.6588829098522999</v>
      </c>
      <c r="Z278">
        <v>608927.48870108603</v>
      </c>
      <c r="AA278">
        <v>239265.21342787199</v>
      </c>
      <c r="AB278">
        <v>289</v>
      </c>
      <c r="AC278">
        <v>321</v>
      </c>
      <c r="AD278" t="s">
        <v>675</v>
      </c>
      <c r="AE278" t="s">
        <v>676</v>
      </c>
      <c r="AF278" t="s">
        <v>677</v>
      </c>
      <c r="AG278" s="2">
        <v>0.323403117529659</v>
      </c>
      <c r="AH278" s="2">
        <v>0.29227129023857301</v>
      </c>
      <c r="AI278" s="2">
        <v>-3.1131827291085701E-2</v>
      </c>
      <c r="AJ278" s="2">
        <v>3.1131827291085701E-2</v>
      </c>
      <c r="AK278" s="2">
        <v>9.6263225688387605E-2</v>
      </c>
      <c r="AL278" s="2">
        <v>0.28019609387969402</v>
      </c>
      <c r="AM278" s="2">
        <v>0.28019609387969402</v>
      </c>
      <c r="AN278" t="s">
        <v>674</v>
      </c>
    </row>
    <row r="279" spans="1:41" x14ac:dyDescent="0.25">
      <c r="A279">
        <v>0</v>
      </c>
      <c r="B279">
        <v>6.5628252788104096</v>
      </c>
      <c r="C279">
        <v>732</v>
      </c>
      <c r="D279">
        <v>627</v>
      </c>
      <c r="E279">
        <v>0.40583429307480401</v>
      </c>
      <c r="F279">
        <v>-0.41119984085852601</v>
      </c>
      <c r="G279">
        <v>6.0157606002622703</v>
      </c>
      <c r="H279">
        <v>32</v>
      </c>
      <c r="I279">
        <v>540</v>
      </c>
      <c r="J279">
        <v>717</v>
      </c>
      <c r="K279">
        <v>748</v>
      </c>
      <c r="L279" t="s">
        <v>212</v>
      </c>
      <c r="M279">
        <v>608927.08873497497</v>
      </c>
      <c r="N279">
        <v>239264.52176137999</v>
      </c>
      <c r="O279">
        <v>608929.94097577594</v>
      </c>
      <c r="P279">
        <v>239269.81837331699</v>
      </c>
      <c r="Q279">
        <v>95.046989440917898</v>
      </c>
      <c r="R279">
        <v>185.05</v>
      </c>
      <c r="S279">
        <v>208.30259217486099</v>
      </c>
      <c r="U279">
        <v>23.252592174861601</v>
      </c>
      <c r="V279" t="s">
        <v>40</v>
      </c>
      <c r="W279">
        <v>5.2297856398857796</v>
      </c>
      <c r="X279">
        <v>113.595305595076</v>
      </c>
      <c r="Y279">
        <v>1.6588829098522999</v>
      </c>
      <c r="Z279">
        <v>608927.46138774406</v>
      </c>
      <c r="AA279">
        <v>239265.21377767401</v>
      </c>
      <c r="AB279">
        <v>716</v>
      </c>
      <c r="AC279">
        <v>748</v>
      </c>
      <c r="AD279" t="s">
        <v>679</v>
      </c>
      <c r="AE279" t="s">
        <v>680</v>
      </c>
      <c r="AF279" t="s">
        <v>677</v>
      </c>
      <c r="AG279" s="2">
        <v>0.323403117529659</v>
      </c>
      <c r="AH279" s="2">
        <v>0.29227129023857301</v>
      </c>
      <c r="AI279" s="2">
        <v>-3.1131827291085701E-2</v>
      </c>
      <c r="AJ279" s="2">
        <v>3.1131827291085701E-2</v>
      </c>
      <c r="AK279" s="2">
        <v>9.6263225688387605E-2</v>
      </c>
      <c r="AL279" s="2">
        <v>0.27585785430512</v>
      </c>
      <c r="AM279" s="2">
        <v>0.27585785430512</v>
      </c>
      <c r="AN279" t="s">
        <v>678</v>
      </c>
    </row>
    <row r="280" spans="1:41" x14ac:dyDescent="0.25">
      <c r="A280">
        <v>0</v>
      </c>
      <c r="B280">
        <v>6.5628252788104096</v>
      </c>
      <c r="C280">
        <v>732</v>
      </c>
      <c r="D280">
        <v>627</v>
      </c>
      <c r="E280">
        <v>0.40583429307480401</v>
      </c>
      <c r="F280">
        <v>-0.41119984085852601</v>
      </c>
      <c r="G280">
        <v>6.0157606002622703</v>
      </c>
      <c r="H280">
        <v>32</v>
      </c>
      <c r="I280">
        <v>540</v>
      </c>
      <c r="J280">
        <v>717</v>
      </c>
      <c r="K280">
        <v>748</v>
      </c>
      <c r="L280" t="s">
        <v>212</v>
      </c>
      <c r="M280">
        <v>608927.08873497497</v>
      </c>
      <c r="N280">
        <v>239264.52176137999</v>
      </c>
      <c r="O280">
        <v>608929.94097577594</v>
      </c>
      <c r="P280">
        <v>239269.81837331699</v>
      </c>
      <c r="Q280">
        <v>95.046989440917898</v>
      </c>
      <c r="R280">
        <v>185.05</v>
      </c>
      <c r="S280">
        <v>208.30259217486099</v>
      </c>
      <c r="U280">
        <v>23.252592174861601</v>
      </c>
      <c r="V280" t="s">
        <v>40</v>
      </c>
      <c r="W280">
        <v>5.2132445216322703</v>
      </c>
      <c r="X280">
        <v>67.549477782408502</v>
      </c>
      <c r="Y280">
        <v>1.6588829098522999</v>
      </c>
      <c r="Z280">
        <v>608927.46923035197</v>
      </c>
      <c r="AA280">
        <v>239265.22834139899</v>
      </c>
      <c r="AB280">
        <v>716</v>
      </c>
      <c r="AC280">
        <v>748</v>
      </c>
      <c r="AD280" t="s">
        <v>679</v>
      </c>
      <c r="AE280" t="s">
        <v>681</v>
      </c>
      <c r="AF280" t="s">
        <v>677</v>
      </c>
      <c r="AG280" s="2">
        <v>0.323403117529659</v>
      </c>
      <c r="AH280" s="2">
        <v>0.29227129023857301</v>
      </c>
      <c r="AI280" s="2">
        <v>-3.1131827291085701E-2</v>
      </c>
      <c r="AJ280" s="2">
        <v>3.1131827291085701E-2</v>
      </c>
      <c r="AK280" s="2">
        <v>9.6263225688387605E-2</v>
      </c>
      <c r="AL280" s="2">
        <v>0.27498535250420097</v>
      </c>
      <c r="AM280" s="2">
        <v>0.27498535250420097</v>
      </c>
      <c r="AN280" t="s">
        <v>678</v>
      </c>
    </row>
    <row r="281" spans="1:41" x14ac:dyDescent="0.25">
      <c r="A281">
        <v>2</v>
      </c>
      <c r="B281">
        <v>10.587027027027</v>
      </c>
      <c r="C281">
        <v>387</v>
      </c>
      <c r="D281">
        <v>511</v>
      </c>
      <c r="E281">
        <v>-0.23945639988793799</v>
      </c>
      <c r="F281">
        <v>-0.236461349469483</v>
      </c>
      <c r="G281">
        <v>10.2924222288653</v>
      </c>
      <c r="H281">
        <v>18</v>
      </c>
      <c r="I281">
        <v>448</v>
      </c>
      <c r="J281">
        <v>382</v>
      </c>
      <c r="K281">
        <v>399</v>
      </c>
      <c r="L281" t="s">
        <v>192</v>
      </c>
      <c r="M281">
        <v>608928.33993698098</v>
      </c>
      <c r="N281">
        <v>239264.561427284</v>
      </c>
      <c r="O281">
        <v>608920.16896210006</v>
      </c>
      <c r="P281">
        <v>239270.81995145799</v>
      </c>
      <c r="Q281">
        <v>96.172477722167898</v>
      </c>
      <c r="R281">
        <v>141.16999999999999</v>
      </c>
      <c r="S281">
        <v>127.450158909024</v>
      </c>
      <c r="U281">
        <v>-13.7198410909757</v>
      </c>
      <c r="V281" t="s">
        <v>40</v>
      </c>
      <c r="W281">
        <v>9.2201781736981108</v>
      </c>
      <c r="X281">
        <v>31.598088951754001</v>
      </c>
      <c r="Y281">
        <v>1.67852638605272</v>
      </c>
      <c r="Z281">
        <v>608927.48870108603</v>
      </c>
      <c r="AA281">
        <v>239265.21342787199</v>
      </c>
      <c r="AB281">
        <v>378</v>
      </c>
      <c r="AC281">
        <v>396</v>
      </c>
      <c r="AD281" t="s">
        <v>683</v>
      </c>
      <c r="AE281" t="s">
        <v>676</v>
      </c>
      <c r="AF281" t="s">
        <v>677</v>
      </c>
      <c r="AG281" s="2">
        <v>0.323403117529659</v>
      </c>
      <c r="AH281" s="2">
        <v>0.29227129023857301</v>
      </c>
      <c r="AI281" s="2">
        <v>-3.1131827291085701E-2</v>
      </c>
      <c r="AJ281" s="2">
        <v>3.1131827291085701E-2</v>
      </c>
      <c r="AK281" s="2">
        <v>9.6263225688387605E-2</v>
      </c>
      <c r="AL281" s="2">
        <v>0.30587597909763298</v>
      </c>
      <c r="AM281" s="2">
        <v>0.30587597909763298</v>
      </c>
      <c r="AN281" t="s">
        <v>682</v>
      </c>
    </row>
    <row r="282" spans="1:41" x14ac:dyDescent="0.25">
      <c r="A282">
        <v>2</v>
      </c>
      <c r="B282">
        <v>10.587027027027</v>
      </c>
      <c r="C282">
        <v>387</v>
      </c>
      <c r="D282">
        <v>511</v>
      </c>
      <c r="E282">
        <v>-0.23945639988793799</v>
      </c>
      <c r="F282">
        <v>-0.236461349469483</v>
      </c>
      <c r="G282">
        <v>10.2924222288653</v>
      </c>
      <c r="H282">
        <v>18</v>
      </c>
      <c r="I282">
        <v>448</v>
      </c>
      <c r="J282">
        <v>382</v>
      </c>
      <c r="K282">
        <v>399</v>
      </c>
      <c r="L282" t="s">
        <v>192</v>
      </c>
      <c r="M282">
        <v>608928.33993698098</v>
      </c>
      <c r="N282">
        <v>239264.561427284</v>
      </c>
      <c r="O282">
        <v>608920.16896210006</v>
      </c>
      <c r="P282">
        <v>239270.81995145799</v>
      </c>
      <c r="Q282">
        <v>96.172477722167898</v>
      </c>
      <c r="R282">
        <v>141.16999999999999</v>
      </c>
      <c r="S282">
        <v>127.450158909024</v>
      </c>
      <c r="U282">
        <v>-13.7198410909757</v>
      </c>
      <c r="V282" t="s">
        <v>40</v>
      </c>
      <c r="W282">
        <v>9.1956522122318205</v>
      </c>
      <c r="X282">
        <v>31.598088951754001</v>
      </c>
      <c r="Y282">
        <v>1.67852638605272</v>
      </c>
      <c r="Z282">
        <v>608927.46923035197</v>
      </c>
      <c r="AA282">
        <v>239265.22834139899</v>
      </c>
      <c r="AB282">
        <v>378</v>
      </c>
      <c r="AC282">
        <v>396</v>
      </c>
      <c r="AD282" t="s">
        <v>683</v>
      </c>
      <c r="AE282" t="s">
        <v>681</v>
      </c>
      <c r="AF282" t="s">
        <v>677</v>
      </c>
      <c r="AG282" s="2">
        <v>0.323403117529659</v>
      </c>
      <c r="AH282" s="2">
        <v>0.29227129023857301</v>
      </c>
      <c r="AI282" s="2">
        <v>-3.1131827291085701E-2</v>
      </c>
      <c r="AJ282" s="2">
        <v>3.1131827291085701E-2</v>
      </c>
      <c r="AK282" s="2">
        <v>9.6263225688387605E-2</v>
      </c>
      <c r="AL282" s="2">
        <v>0.305062339454723</v>
      </c>
      <c r="AM282" s="2">
        <v>0.305062339454723</v>
      </c>
      <c r="AN282" t="s">
        <v>682</v>
      </c>
    </row>
    <row r="283" spans="1:41" x14ac:dyDescent="0.25">
      <c r="A283">
        <v>2</v>
      </c>
      <c r="B283">
        <v>13.5211111111111</v>
      </c>
      <c r="C283">
        <v>740</v>
      </c>
      <c r="D283">
        <v>481</v>
      </c>
      <c r="E283">
        <v>0.41894896713355301</v>
      </c>
      <c r="F283">
        <v>-0.17137109531709099</v>
      </c>
      <c r="G283">
        <v>13.323052191558901</v>
      </c>
      <c r="H283">
        <v>15</v>
      </c>
      <c r="I283">
        <v>442</v>
      </c>
      <c r="J283">
        <v>733</v>
      </c>
      <c r="K283">
        <v>747</v>
      </c>
      <c r="L283" t="s">
        <v>206</v>
      </c>
      <c r="M283">
        <v>608926.91230480303</v>
      </c>
      <c r="N283">
        <v>239265.04195814501</v>
      </c>
      <c r="O283">
        <v>608939.62736678997</v>
      </c>
      <c r="P283">
        <v>239269.02076680699</v>
      </c>
      <c r="Q283">
        <v>93.621520996093693</v>
      </c>
      <c r="R283">
        <v>228.62</v>
      </c>
      <c r="S283">
        <v>252.62400764811699</v>
      </c>
      <c r="U283">
        <v>24.0040076481176</v>
      </c>
      <c r="V283" t="s">
        <v>40</v>
      </c>
      <c r="W283">
        <v>12.7477140063005</v>
      </c>
      <c r="X283">
        <v>22.083278931667799</v>
      </c>
      <c r="Y283">
        <v>1.63400379210683</v>
      </c>
      <c r="Z283">
        <v>608927.46138774406</v>
      </c>
      <c r="AA283">
        <v>239265.21377767401</v>
      </c>
      <c r="AB283">
        <v>732.5</v>
      </c>
      <c r="AC283">
        <v>747.5</v>
      </c>
      <c r="AD283" t="s">
        <v>685</v>
      </c>
      <c r="AE283" t="s">
        <v>680</v>
      </c>
      <c r="AF283" t="s">
        <v>677</v>
      </c>
      <c r="AG283" s="2">
        <v>0.323403117529659</v>
      </c>
      <c r="AH283" s="2">
        <v>0.29227129023857301</v>
      </c>
      <c r="AI283" s="2">
        <v>-3.1131827291085701E-2</v>
      </c>
      <c r="AJ283" s="2">
        <v>3.1131827291085701E-2</v>
      </c>
      <c r="AK283" s="2">
        <v>9.6263225688387605E-2</v>
      </c>
      <c r="AL283" s="2">
        <v>0.31165012219006899</v>
      </c>
      <c r="AM283" s="2">
        <v>0.31165012219006899</v>
      </c>
      <c r="AN283" t="s">
        <v>684</v>
      </c>
    </row>
    <row r="284" spans="1:41" x14ac:dyDescent="0.25">
      <c r="A284">
        <v>0</v>
      </c>
      <c r="B284">
        <v>6.4790123456790099</v>
      </c>
      <c r="C284">
        <v>244</v>
      </c>
      <c r="D284">
        <v>617</v>
      </c>
      <c r="E284">
        <v>-0.48222132422785402</v>
      </c>
      <c r="F284">
        <v>-0.38324835037137001</v>
      </c>
      <c r="G284">
        <v>6.0089914784282996</v>
      </c>
      <c r="H284">
        <v>44</v>
      </c>
      <c r="I284">
        <v>503</v>
      </c>
      <c r="J284">
        <v>223</v>
      </c>
      <c r="K284">
        <v>266</v>
      </c>
      <c r="L284" t="s">
        <v>686</v>
      </c>
      <c r="M284">
        <v>608897.24270642095</v>
      </c>
      <c r="N284">
        <v>239268.08292320601</v>
      </c>
      <c r="O284">
        <v>608899.74515952298</v>
      </c>
      <c r="P284">
        <v>239273.54604566999</v>
      </c>
      <c r="Q284">
        <v>97.235496520996094</v>
      </c>
      <c r="R284">
        <v>232.24</v>
      </c>
      <c r="S284">
        <v>204.61075333053401</v>
      </c>
      <c r="U284">
        <v>-27.629246669465601</v>
      </c>
      <c r="V284" t="s">
        <v>40</v>
      </c>
      <c r="W284">
        <v>5.9563740357421198</v>
      </c>
      <c r="X284">
        <v>72.547710556896305</v>
      </c>
      <c r="Y284">
        <v>1.69707956410287</v>
      </c>
      <c r="Z284">
        <v>608897.26461902994</v>
      </c>
      <c r="AA284">
        <v>239268.130760773</v>
      </c>
      <c r="AB284">
        <v>222</v>
      </c>
      <c r="AC284">
        <v>266</v>
      </c>
      <c r="AD284" t="s">
        <v>688</v>
      </c>
      <c r="AE284" t="s">
        <v>689</v>
      </c>
      <c r="AF284" t="s">
        <v>690</v>
      </c>
      <c r="AG284" s="2">
        <v>0.45276436454152202</v>
      </c>
      <c r="AH284" s="2">
        <v>0.42345817211303699</v>
      </c>
      <c r="AI284" s="2">
        <v>-2.9306192428484899E-2</v>
      </c>
      <c r="AJ284" s="2">
        <v>2.9306192428484899E-2</v>
      </c>
      <c r="AK284" s="2">
        <v>6.4727250472022005E-2</v>
      </c>
      <c r="AL284" s="2">
        <v>0.40168714963158397</v>
      </c>
      <c r="AM284" s="2">
        <v>0.40168714963158397</v>
      </c>
      <c r="AN284" t="s">
        <v>687</v>
      </c>
    </row>
    <row r="285" spans="1:41" x14ac:dyDescent="0.25">
      <c r="A285">
        <v>0</v>
      </c>
      <c r="B285">
        <v>7.4226720647773199</v>
      </c>
      <c r="C285">
        <v>674</v>
      </c>
      <c r="D285">
        <v>599</v>
      </c>
      <c r="E285">
        <v>0.30643961900963002</v>
      </c>
      <c r="F285">
        <v>-0.38081603727645602</v>
      </c>
      <c r="G285">
        <v>6.8909240221781802</v>
      </c>
      <c r="H285">
        <v>38</v>
      </c>
      <c r="I285">
        <v>492</v>
      </c>
      <c r="J285">
        <v>655</v>
      </c>
      <c r="K285">
        <v>692</v>
      </c>
      <c r="L285" t="s">
        <v>686</v>
      </c>
      <c r="M285">
        <v>608896.854998547</v>
      </c>
      <c r="N285">
        <v>239267.29050385399</v>
      </c>
      <c r="O285">
        <v>608899.74515952298</v>
      </c>
      <c r="P285">
        <v>239273.54604566999</v>
      </c>
      <c r="Q285">
        <v>97.235496520996094</v>
      </c>
      <c r="R285">
        <v>187.24</v>
      </c>
      <c r="S285">
        <v>204.79769684484799</v>
      </c>
      <c r="U285">
        <v>17.557696844848699</v>
      </c>
      <c r="V285" t="s">
        <v>40</v>
      </c>
      <c r="W285">
        <v>5.9510410804752896</v>
      </c>
      <c r="X285">
        <v>72.360767042581898</v>
      </c>
      <c r="Y285">
        <v>1.69707956410287</v>
      </c>
      <c r="Z285">
        <v>608897.24920010695</v>
      </c>
      <c r="AA285">
        <v>239268.14372426801</v>
      </c>
      <c r="AB285">
        <v>655</v>
      </c>
      <c r="AC285">
        <v>693</v>
      </c>
      <c r="AD285" t="s">
        <v>692</v>
      </c>
      <c r="AE285" t="s">
        <v>693</v>
      </c>
      <c r="AF285" t="s">
        <v>690</v>
      </c>
      <c r="AG285" s="2">
        <v>0.45276436454152202</v>
      </c>
      <c r="AH285" s="2">
        <v>0.42345817211303699</v>
      </c>
      <c r="AI285" s="2">
        <v>-2.9306192428484899E-2</v>
      </c>
      <c r="AJ285" s="2">
        <v>2.9306192428484899E-2</v>
      </c>
      <c r="AK285" s="2">
        <v>6.4727250472022005E-2</v>
      </c>
      <c r="AL285" s="2">
        <v>0.40130238334183199</v>
      </c>
      <c r="AM285" s="2">
        <v>0.40130238334183199</v>
      </c>
      <c r="AN285" t="s">
        <v>691</v>
      </c>
    </row>
    <row r="286" spans="1:41" x14ac:dyDescent="0.25">
      <c r="A286">
        <v>0</v>
      </c>
      <c r="B286">
        <v>7.4226720647773199</v>
      </c>
      <c r="C286">
        <v>674</v>
      </c>
      <c r="D286">
        <v>599</v>
      </c>
      <c r="E286">
        <v>0.30643961900963002</v>
      </c>
      <c r="F286">
        <v>-0.38081603727645602</v>
      </c>
      <c r="G286">
        <v>6.8909240221781802</v>
      </c>
      <c r="H286">
        <v>38</v>
      </c>
      <c r="I286">
        <v>492</v>
      </c>
      <c r="J286">
        <v>655</v>
      </c>
      <c r="K286">
        <v>692</v>
      </c>
      <c r="L286" t="s">
        <v>686</v>
      </c>
      <c r="M286">
        <v>608896.854998547</v>
      </c>
      <c r="N286">
        <v>239267.29050385399</v>
      </c>
      <c r="O286">
        <v>608899.74515952298</v>
      </c>
      <c r="P286">
        <v>239273.54604566999</v>
      </c>
      <c r="Q286">
        <v>97.235496520996094</v>
      </c>
      <c r="R286">
        <v>187.24</v>
      </c>
      <c r="S286">
        <v>204.79769684484799</v>
      </c>
      <c r="U286">
        <v>17.557696844848699</v>
      </c>
      <c r="V286" t="s">
        <v>40</v>
      </c>
      <c r="W286">
        <v>5.9423722403979999</v>
      </c>
      <c r="X286">
        <v>106.78088697294</v>
      </c>
      <c r="Y286">
        <v>1.69707956410287</v>
      </c>
      <c r="Z286">
        <v>608897.25283595396</v>
      </c>
      <c r="AA286">
        <v>239268.15159379199</v>
      </c>
      <c r="AB286">
        <v>655</v>
      </c>
      <c r="AC286">
        <v>693</v>
      </c>
      <c r="AD286" t="s">
        <v>692</v>
      </c>
      <c r="AE286" t="s">
        <v>694</v>
      </c>
      <c r="AF286" t="s">
        <v>690</v>
      </c>
      <c r="AG286" s="2">
        <v>0.45276436454152202</v>
      </c>
      <c r="AH286" s="2">
        <v>0.42345817211303699</v>
      </c>
      <c r="AI286" s="2">
        <v>-2.9306192428484899E-2</v>
      </c>
      <c r="AJ286" s="2">
        <v>2.9306192428484899E-2</v>
      </c>
      <c r="AK286" s="2">
        <v>6.4727250472022005E-2</v>
      </c>
      <c r="AL286" s="2">
        <v>0.40071780895614401</v>
      </c>
      <c r="AM286" s="2">
        <v>0.40071780895614401</v>
      </c>
      <c r="AN286" t="s">
        <v>691</v>
      </c>
    </row>
    <row r="287" spans="1:41" x14ac:dyDescent="0.25">
      <c r="A287">
        <v>0</v>
      </c>
      <c r="B287">
        <v>11.8046666666666</v>
      </c>
      <c r="C287">
        <v>409</v>
      </c>
      <c r="D287">
        <v>491</v>
      </c>
      <c r="E287">
        <v>-0.19852210837819001</v>
      </c>
      <c r="F287">
        <v>-0.202083182136163</v>
      </c>
      <c r="G287">
        <v>11.564448631328901</v>
      </c>
      <c r="H287">
        <v>23</v>
      </c>
      <c r="I287">
        <v>438</v>
      </c>
      <c r="J287">
        <v>398</v>
      </c>
      <c r="K287">
        <v>420</v>
      </c>
      <c r="L287" t="s">
        <v>695</v>
      </c>
      <c r="M287">
        <v>608898.10853484797</v>
      </c>
      <c r="N287">
        <v>239267.421236625</v>
      </c>
      <c r="O287">
        <v>608889.25686062803</v>
      </c>
      <c r="P287">
        <v>239274.86330190601</v>
      </c>
      <c r="Q287">
        <v>96.425491333007798</v>
      </c>
      <c r="R287">
        <v>141.43</v>
      </c>
      <c r="S287">
        <v>130.05552104988999</v>
      </c>
      <c r="U287">
        <v>-11.374478950108999</v>
      </c>
      <c r="V287" t="s">
        <v>40</v>
      </c>
      <c r="W287">
        <v>10.461897759514899</v>
      </c>
      <c r="X287">
        <v>32.8970571624603</v>
      </c>
      <c r="Y287">
        <v>1.6829423066142399</v>
      </c>
      <c r="Z287">
        <v>608897.26461902994</v>
      </c>
      <c r="AA287">
        <v>239268.130760773</v>
      </c>
      <c r="AB287">
        <v>397.5</v>
      </c>
      <c r="AC287">
        <v>420.5</v>
      </c>
      <c r="AD287" t="s">
        <v>697</v>
      </c>
      <c r="AE287" t="s">
        <v>689</v>
      </c>
      <c r="AF287" t="s">
        <v>690</v>
      </c>
      <c r="AG287" s="2">
        <v>0.45276436454152202</v>
      </c>
      <c r="AH287" s="2">
        <v>0.42345817211303699</v>
      </c>
      <c r="AI287" s="2">
        <v>-2.9306192428484899E-2</v>
      </c>
      <c r="AJ287" s="2">
        <v>2.9306192428484899E-2</v>
      </c>
      <c r="AK287" s="2">
        <v>6.4727250472022005E-2</v>
      </c>
      <c r="AL287" s="2">
        <v>0.45159148653153702</v>
      </c>
      <c r="AM287" s="2">
        <v>0.45159148653153702</v>
      </c>
      <c r="AN287" t="s">
        <v>696</v>
      </c>
    </row>
    <row r="288" spans="1:41" x14ac:dyDescent="0.25">
      <c r="A288">
        <v>0</v>
      </c>
      <c r="B288">
        <v>11.8046666666666</v>
      </c>
      <c r="C288">
        <v>409</v>
      </c>
      <c r="D288">
        <v>491</v>
      </c>
      <c r="E288">
        <v>-0.19852210837819001</v>
      </c>
      <c r="F288">
        <v>-0.202083182136163</v>
      </c>
      <c r="G288">
        <v>11.564448631328901</v>
      </c>
      <c r="H288">
        <v>23</v>
      </c>
      <c r="I288">
        <v>438</v>
      </c>
      <c r="J288">
        <v>398</v>
      </c>
      <c r="K288">
        <v>420</v>
      </c>
      <c r="L288" t="s">
        <v>695</v>
      </c>
      <c r="M288">
        <v>608898.10853484797</v>
      </c>
      <c r="N288">
        <v>239267.421236625</v>
      </c>
      <c r="O288">
        <v>608889.25686062803</v>
      </c>
      <c r="P288">
        <v>239274.86330190601</v>
      </c>
      <c r="Q288">
        <v>96.425491333007798</v>
      </c>
      <c r="R288">
        <v>141.43</v>
      </c>
      <c r="S288">
        <v>130.05552104988999</v>
      </c>
      <c r="U288">
        <v>-11.374478950108999</v>
      </c>
      <c r="V288" t="s">
        <v>40</v>
      </c>
      <c r="W288">
        <v>10.441753396183101</v>
      </c>
      <c r="X288">
        <v>32.8970571624603</v>
      </c>
      <c r="Y288">
        <v>1.6829423066142399</v>
      </c>
      <c r="Z288">
        <v>608897.24920010695</v>
      </c>
      <c r="AA288">
        <v>239268.14372426801</v>
      </c>
      <c r="AB288">
        <v>397.5</v>
      </c>
      <c r="AC288">
        <v>420.5</v>
      </c>
      <c r="AD288" t="s">
        <v>697</v>
      </c>
      <c r="AE288" t="s">
        <v>693</v>
      </c>
      <c r="AF288" t="s">
        <v>690</v>
      </c>
      <c r="AG288" s="2">
        <v>0.45276436454152202</v>
      </c>
      <c r="AH288" s="2">
        <v>0.42345817211303699</v>
      </c>
      <c r="AI288" s="2">
        <v>-2.9306192428484899E-2</v>
      </c>
      <c r="AJ288" s="2">
        <v>2.9306192428484899E-2</v>
      </c>
      <c r="AK288" s="2">
        <v>6.4727250472022005E-2</v>
      </c>
      <c r="AL288" s="2">
        <v>0.45072194802224003</v>
      </c>
      <c r="AM288" s="2">
        <v>0.45072194802224003</v>
      </c>
      <c r="AN288" t="s">
        <v>696</v>
      </c>
    </row>
    <row r="289" spans="1:40" x14ac:dyDescent="0.25">
      <c r="A289">
        <v>1</v>
      </c>
      <c r="B289">
        <v>15.4326359832636</v>
      </c>
      <c r="C289">
        <v>705</v>
      </c>
      <c r="D289">
        <v>474</v>
      </c>
      <c r="E289">
        <v>0.36048189854676299</v>
      </c>
      <c r="F289">
        <v>-0.16302352639430001</v>
      </c>
      <c r="G289">
        <v>15.228015725090501</v>
      </c>
      <c r="H289">
        <v>19</v>
      </c>
      <c r="I289">
        <v>430</v>
      </c>
      <c r="J289">
        <v>696</v>
      </c>
      <c r="K289">
        <v>714</v>
      </c>
      <c r="L289" t="s">
        <v>200</v>
      </c>
      <c r="M289">
        <v>608895.48756558495</v>
      </c>
      <c r="N289">
        <v>239267.60697703401</v>
      </c>
      <c r="O289">
        <v>608910.03880422504</v>
      </c>
      <c r="P289">
        <v>239272.09628844599</v>
      </c>
      <c r="Q289">
        <v>97.198760986328097</v>
      </c>
      <c r="R289">
        <v>232.2</v>
      </c>
      <c r="S289">
        <v>252.854091377592</v>
      </c>
      <c r="U289">
        <v>20.6540913775926</v>
      </c>
      <c r="V289" t="s">
        <v>40</v>
      </c>
      <c r="W289">
        <v>13.380642755467299</v>
      </c>
      <c r="X289">
        <v>25.162718494315001</v>
      </c>
      <c r="Y289">
        <v>1.69643840807043</v>
      </c>
      <c r="Z289">
        <v>608897.25283595396</v>
      </c>
      <c r="AA289">
        <v>239268.15159379199</v>
      </c>
      <c r="AB289">
        <v>695.5</v>
      </c>
      <c r="AC289">
        <v>714.5</v>
      </c>
      <c r="AD289" t="s">
        <v>699</v>
      </c>
      <c r="AE289" t="s">
        <v>694</v>
      </c>
      <c r="AF289" t="s">
        <v>690</v>
      </c>
      <c r="AG289" s="2">
        <v>0.45276436454152202</v>
      </c>
      <c r="AH289" s="2">
        <v>0.42345817211303699</v>
      </c>
      <c r="AI289" s="2">
        <v>-2.9306192428484899E-2</v>
      </c>
      <c r="AJ289" s="2">
        <v>2.9306192428484899E-2</v>
      </c>
      <c r="AK289" s="2">
        <v>6.4727250472022005E-2</v>
      </c>
      <c r="AL289" s="2">
        <v>0.43472825619488498</v>
      </c>
      <c r="AM289" s="2">
        <v>0.43472825619488498</v>
      </c>
      <c r="AN289" t="s">
        <v>698</v>
      </c>
    </row>
    <row r="290" spans="1:40" x14ac:dyDescent="0.25">
      <c r="A290">
        <v>1</v>
      </c>
      <c r="B290">
        <v>9.0700564971751394</v>
      </c>
      <c r="C290">
        <v>174</v>
      </c>
      <c r="D290">
        <v>541</v>
      </c>
      <c r="E290">
        <v>-0.58348183868521497</v>
      </c>
      <c r="F290">
        <v>-0.25053019924917902</v>
      </c>
      <c r="G290">
        <v>8.7868994204811592</v>
      </c>
      <c r="H290">
        <v>25</v>
      </c>
      <c r="I290">
        <v>463</v>
      </c>
      <c r="J290">
        <v>161</v>
      </c>
      <c r="K290">
        <v>185</v>
      </c>
      <c r="L290" t="s">
        <v>187</v>
      </c>
      <c r="M290">
        <v>608882.33959073899</v>
      </c>
      <c r="N290">
        <v>239269.14006186501</v>
      </c>
      <c r="O290">
        <v>608877.77973404306</v>
      </c>
      <c r="P290">
        <v>239276.65120747301</v>
      </c>
      <c r="Q290">
        <v>92.167930603027301</v>
      </c>
      <c r="R290">
        <v>182.17</v>
      </c>
      <c r="S290">
        <v>148.73895322080401</v>
      </c>
      <c r="U290">
        <v>-33.431046779195903</v>
      </c>
      <c r="V290" t="s">
        <v>40</v>
      </c>
      <c r="W290">
        <v>9.6070605124485802</v>
      </c>
      <c r="X290">
        <v>49.884589097199502</v>
      </c>
      <c r="Y290">
        <v>1.60863385377247</v>
      </c>
      <c r="Z290">
        <v>608882.76520355896</v>
      </c>
      <c r="AA290">
        <v>239268.438978458</v>
      </c>
      <c r="AB290">
        <v>161.5</v>
      </c>
      <c r="AC290">
        <v>186.5</v>
      </c>
      <c r="AD290" t="s">
        <v>701</v>
      </c>
      <c r="AE290" t="s">
        <v>702</v>
      </c>
      <c r="AF290" t="s">
        <v>703</v>
      </c>
      <c r="AG290" s="2">
        <v>0.29106280577669302</v>
      </c>
      <c r="AH290" s="2">
        <v>0.30140393607106802</v>
      </c>
      <c r="AI290" s="2">
        <v>1.0341130294375099E-2</v>
      </c>
      <c r="AJ290" s="2">
        <v>1.0341130294375099E-2</v>
      </c>
      <c r="AK290" s="2">
        <v>3.55288621188821E-2</v>
      </c>
      <c r="AL290" s="2">
        <v>0.32670565167418397</v>
      </c>
      <c r="AM290" s="2">
        <v>0.32670565167418397</v>
      </c>
      <c r="AN290" t="s">
        <v>700</v>
      </c>
    </row>
    <row r="291" spans="1:40" x14ac:dyDescent="0.25">
      <c r="A291">
        <v>0</v>
      </c>
      <c r="B291">
        <v>9.1966386554621806</v>
      </c>
      <c r="C291">
        <v>617</v>
      </c>
      <c r="D291">
        <v>523</v>
      </c>
      <c r="E291">
        <v>0.202273569939279</v>
      </c>
      <c r="F291">
        <v>-0.25993267011388899</v>
      </c>
      <c r="G291">
        <v>8.8876985955151806</v>
      </c>
      <c r="H291">
        <v>18</v>
      </c>
      <c r="I291">
        <v>454</v>
      </c>
      <c r="J291">
        <v>609</v>
      </c>
      <c r="K291">
        <v>626</v>
      </c>
      <c r="L291" t="s">
        <v>187</v>
      </c>
      <c r="M291">
        <v>608882.38918487204</v>
      </c>
      <c r="N291">
        <v>239269.052250348</v>
      </c>
      <c r="O291">
        <v>608877.77973404306</v>
      </c>
      <c r="P291">
        <v>239276.65120747301</v>
      </c>
      <c r="Q291">
        <v>92.167930603027301</v>
      </c>
      <c r="R291">
        <v>137.16999999999999</v>
      </c>
      <c r="S291">
        <v>148.75942186456399</v>
      </c>
      <c r="U291">
        <v>11.589421864564899</v>
      </c>
      <c r="V291" t="s">
        <v>40</v>
      </c>
      <c r="W291">
        <v>9.6078813805728505</v>
      </c>
      <c r="X291">
        <v>49.905057740960501</v>
      </c>
      <c r="Y291">
        <v>1.60863385377247</v>
      </c>
      <c r="Z291">
        <v>608882.76269519096</v>
      </c>
      <c r="AA291">
        <v>239268.436496107</v>
      </c>
      <c r="AB291">
        <v>608</v>
      </c>
      <c r="AC291">
        <v>626</v>
      </c>
      <c r="AD291" t="s">
        <v>705</v>
      </c>
      <c r="AE291" t="s">
        <v>706</v>
      </c>
      <c r="AF291" t="s">
        <v>703</v>
      </c>
      <c r="AG291" s="2">
        <v>0.29106280577669302</v>
      </c>
      <c r="AH291" s="2">
        <v>0.30140393607106802</v>
      </c>
      <c r="AI291" s="2">
        <v>1.0341130294375099E-2</v>
      </c>
      <c r="AJ291" s="2">
        <v>1.0341130294375099E-2</v>
      </c>
      <c r="AK291" s="2">
        <v>3.55288621188821E-2</v>
      </c>
      <c r="AL291" s="2">
        <v>0.32410228980345401</v>
      </c>
      <c r="AM291" s="2">
        <v>0.32410228980345401</v>
      </c>
      <c r="AN291" t="s">
        <v>704</v>
      </c>
    </row>
    <row r="292" spans="1:40" x14ac:dyDescent="0.25">
      <c r="A292">
        <v>0</v>
      </c>
      <c r="B292">
        <v>9.1966386554621806</v>
      </c>
      <c r="C292">
        <v>617</v>
      </c>
      <c r="D292">
        <v>523</v>
      </c>
      <c r="E292">
        <v>0.202273569939279</v>
      </c>
      <c r="F292">
        <v>-0.25993267011388899</v>
      </c>
      <c r="G292">
        <v>8.8876985955151806</v>
      </c>
      <c r="H292">
        <v>18</v>
      </c>
      <c r="I292">
        <v>454</v>
      </c>
      <c r="J292">
        <v>609</v>
      </c>
      <c r="K292">
        <v>626</v>
      </c>
      <c r="L292" t="s">
        <v>187</v>
      </c>
      <c r="M292">
        <v>608882.38918487204</v>
      </c>
      <c r="N292">
        <v>239269.052250348</v>
      </c>
      <c r="O292">
        <v>608877.77973404306</v>
      </c>
      <c r="P292">
        <v>239276.65120747301</v>
      </c>
      <c r="Q292">
        <v>92.167930603027301</v>
      </c>
      <c r="R292">
        <v>137.16999999999999</v>
      </c>
      <c r="S292">
        <v>148.75942186456399</v>
      </c>
      <c r="U292">
        <v>11.589421864564899</v>
      </c>
      <c r="V292" t="s">
        <v>40</v>
      </c>
      <c r="W292">
        <v>9.59311409446717</v>
      </c>
      <c r="X292">
        <v>49.905057740960501</v>
      </c>
      <c r="Y292">
        <v>1.60863385377247</v>
      </c>
      <c r="Z292">
        <v>608882.75503639295</v>
      </c>
      <c r="AA292">
        <v>239268.44912209499</v>
      </c>
      <c r="AB292">
        <v>608</v>
      </c>
      <c r="AC292">
        <v>626</v>
      </c>
      <c r="AD292" t="s">
        <v>705</v>
      </c>
      <c r="AE292" t="s">
        <v>707</v>
      </c>
      <c r="AF292" t="s">
        <v>703</v>
      </c>
      <c r="AG292" s="2">
        <v>0.29106280577669302</v>
      </c>
      <c r="AH292" s="2">
        <v>0.30140393607106802</v>
      </c>
      <c r="AI292" s="2">
        <v>1.0341130294375099E-2</v>
      </c>
      <c r="AJ292" s="2">
        <v>1.0341130294375099E-2</v>
      </c>
      <c r="AK292" s="2">
        <v>3.55288621188821E-2</v>
      </c>
      <c r="AL292" s="2">
        <v>0.32360414551425498</v>
      </c>
      <c r="AM292" s="2">
        <v>0.32360414551425498</v>
      </c>
      <c r="AN292" t="s">
        <v>704</v>
      </c>
    </row>
    <row r="293" spans="1:40" x14ac:dyDescent="0.25">
      <c r="A293">
        <v>0</v>
      </c>
      <c r="B293">
        <v>9.4388349514563092</v>
      </c>
      <c r="C293">
        <v>926</v>
      </c>
      <c r="D293">
        <v>545</v>
      </c>
      <c r="E293">
        <v>0.67995911117948205</v>
      </c>
      <c r="F293">
        <v>-0.23981275735879201</v>
      </c>
      <c r="G293">
        <v>9.1687187702923101</v>
      </c>
      <c r="H293">
        <v>25</v>
      </c>
      <c r="I293">
        <v>467</v>
      </c>
      <c r="J293">
        <v>913</v>
      </c>
      <c r="K293">
        <v>937</v>
      </c>
      <c r="L293" t="s">
        <v>695</v>
      </c>
      <c r="M293">
        <v>608882.72975405504</v>
      </c>
      <c r="N293">
        <v>239268.424180562</v>
      </c>
      <c r="O293">
        <v>608889.25686062803</v>
      </c>
      <c r="P293">
        <v>239274.86330190601</v>
      </c>
      <c r="Q293">
        <v>96.425491333007798</v>
      </c>
      <c r="R293">
        <v>186.43</v>
      </c>
      <c r="S293">
        <v>225.38878731205099</v>
      </c>
      <c r="U293">
        <v>38.958787312051001</v>
      </c>
      <c r="V293" t="s">
        <v>40</v>
      </c>
      <c r="W293">
        <v>9.1332043129248301</v>
      </c>
      <c r="X293">
        <v>53.465576811553397</v>
      </c>
      <c r="Y293">
        <v>1.6829423066142399</v>
      </c>
      <c r="Z293">
        <v>608882.75503639295</v>
      </c>
      <c r="AA293">
        <v>239268.44912209499</v>
      </c>
      <c r="AB293">
        <v>913.5</v>
      </c>
      <c r="AC293">
        <v>938.5</v>
      </c>
      <c r="AD293" t="s">
        <v>709</v>
      </c>
      <c r="AE293" t="s">
        <v>707</v>
      </c>
      <c r="AF293" t="s">
        <v>703</v>
      </c>
      <c r="AG293" s="2">
        <v>0.29106280577669302</v>
      </c>
      <c r="AH293" s="2">
        <v>0.30140393607106802</v>
      </c>
      <c r="AI293" s="2">
        <v>1.0341130294375099E-2</v>
      </c>
      <c r="AJ293" s="2">
        <v>1.0341130294375099E-2</v>
      </c>
      <c r="AK293" s="2">
        <v>3.55288621188821E-2</v>
      </c>
      <c r="AL293" s="2">
        <v>0.26966122949279198</v>
      </c>
      <c r="AM293" s="2">
        <v>0.26966122949279198</v>
      </c>
      <c r="AN293" t="s">
        <v>708</v>
      </c>
    </row>
    <row r="294" spans="1:40" x14ac:dyDescent="0.25">
      <c r="A294">
        <v>1</v>
      </c>
      <c r="B294">
        <v>10.4101910828025</v>
      </c>
      <c r="C294">
        <v>457</v>
      </c>
      <c r="D294">
        <v>510</v>
      </c>
      <c r="E294">
        <v>-0.107011515687447</v>
      </c>
      <c r="F294">
        <v>-0.23997105754749101</v>
      </c>
      <c r="G294">
        <v>10.111885538917001</v>
      </c>
      <c r="H294">
        <v>16</v>
      </c>
      <c r="I294">
        <v>448</v>
      </c>
      <c r="J294">
        <v>449</v>
      </c>
      <c r="K294">
        <v>464</v>
      </c>
      <c r="L294" t="s">
        <v>695</v>
      </c>
      <c r="M294">
        <v>608882.06950010895</v>
      </c>
      <c r="N294">
        <v>239267.75049107501</v>
      </c>
      <c r="O294">
        <v>608889.25686062803</v>
      </c>
      <c r="P294">
        <v>239274.86330190601</v>
      </c>
      <c r="Q294">
        <v>96.425491333007798</v>
      </c>
      <c r="R294">
        <v>231.43</v>
      </c>
      <c r="S294">
        <v>225.298691791811</v>
      </c>
      <c r="U294">
        <v>-6.13130820818869</v>
      </c>
      <c r="V294" t="s">
        <v>40</v>
      </c>
      <c r="W294">
        <v>9.1366305333372093</v>
      </c>
      <c r="X294">
        <v>53.555672331793097</v>
      </c>
      <c r="Y294">
        <v>1.6829423066142399</v>
      </c>
      <c r="Z294">
        <v>608882.76269519096</v>
      </c>
      <c r="AA294">
        <v>239268.436496107</v>
      </c>
      <c r="AB294">
        <v>449</v>
      </c>
      <c r="AC294">
        <v>465</v>
      </c>
      <c r="AD294" t="s">
        <v>711</v>
      </c>
      <c r="AE294" t="s">
        <v>706</v>
      </c>
      <c r="AF294" t="s">
        <v>703</v>
      </c>
      <c r="AG294" s="2">
        <v>0.29106280577669302</v>
      </c>
      <c r="AH294" s="2">
        <v>0.30140393607106802</v>
      </c>
      <c r="AI294" s="2">
        <v>1.0341130294375099E-2</v>
      </c>
      <c r="AJ294" s="2">
        <v>1.0341130294375099E-2</v>
      </c>
      <c r="AK294" s="2">
        <v>3.55288621188821E-2</v>
      </c>
      <c r="AL294" s="2">
        <v>0.28222965551364998</v>
      </c>
      <c r="AM294" s="2">
        <v>0.28222965551364998</v>
      </c>
      <c r="AN294" t="s">
        <v>710</v>
      </c>
    </row>
    <row r="295" spans="1:40" x14ac:dyDescent="0.25">
      <c r="A295">
        <v>1</v>
      </c>
      <c r="B295">
        <v>10.4101910828025</v>
      </c>
      <c r="C295">
        <v>457</v>
      </c>
      <c r="D295">
        <v>510</v>
      </c>
      <c r="E295">
        <v>-0.107011515687447</v>
      </c>
      <c r="F295">
        <v>-0.23997105754749101</v>
      </c>
      <c r="G295">
        <v>10.111885538917001</v>
      </c>
      <c r="H295">
        <v>16</v>
      </c>
      <c r="I295">
        <v>448</v>
      </c>
      <c r="J295">
        <v>449</v>
      </c>
      <c r="K295">
        <v>464</v>
      </c>
      <c r="L295" t="s">
        <v>695</v>
      </c>
      <c r="M295">
        <v>608882.06950010895</v>
      </c>
      <c r="N295">
        <v>239267.75049107501</v>
      </c>
      <c r="O295">
        <v>608889.25686062803</v>
      </c>
      <c r="P295">
        <v>239274.86330190601</v>
      </c>
      <c r="Q295">
        <v>96.425491333007798</v>
      </c>
      <c r="R295">
        <v>231.43</v>
      </c>
      <c r="S295">
        <v>225.298691791811</v>
      </c>
      <c r="U295">
        <v>-6.13130820818869</v>
      </c>
      <c r="V295" t="s">
        <v>40</v>
      </c>
      <c r="W295">
        <v>9.1331015136417708</v>
      </c>
      <c r="X295">
        <v>53.555672331793097</v>
      </c>
      <c r="Y295">
        <v>1.6829423066142399</v>
      </c>
      <c r="Z295">
        <v>608882.76520355896</v>
      </c>
      <c r="AA295">
        <v>239268.438978458</v>
      </c>
      <c r="AB295">
        <v>449</v>
      </c>
      <c r="AC295">
        <v>465</v>
      </c>
      <c r="AD295" t="s">
        <v>711</v>
      </c>
      <c r="AE295" t="s">
        <v>702</v>
      </c>
      <c r="AF295" t="s">
        <v>703</v>
      </c>
      <c r="AG295" s="2">
        <v>0.29106280577669302</v>
      </c>
      <c r="AH295" s="2">
        <v>0.30140393607106802</v>
      </c>
      <c r="AI295" s="2">
        <v>1.0341130294375099E-2</v>
      </c>
      <c r="AJ295" s="2">
        <v>1.0341130294375099E-2</v>
      </c>
      <c r="AK295" s="2">
        <v>3.55288621188821E-2</v>
      </c>
      <c r="AL295" s="2">
        <v>0.282120644428074</v>
      </c>
      <c r="AM295" s="2">
        <v>0.282120644428074</v>
      </c>
      <c r="AN295" t="s">
        <v>710</v>
      </c>
    </row>
    <row r="296" spans="1:40" x14ac:dyDescent="0.25">
      <c r="A296">
        <v>2</v>
      </c>
      <c r="B296">
        <v>7.6217573221757302</v>
      </c>
      <c r="C296">
        <v>176</v>
      </c>
      <c r="D296">
        <v>578</v>
      </c>
      <c r="E296">
        <v>-0.58075635356766997</v>
      </c>
      <c r="F296">
        <v>-0.30678275443442399</v>
      </c>
      <c r="G296">
        <v>7.2658981442603601</v>
      </c>
      <c r="H296">
        <v>26</v>
      </c>
      <c r="I296">
        <v>482</v>
      </c>
      <c r="J296">
        <v>164</v>
      </c>
      <c r="K296">
        <v>189</v>
      </c>
      <c r="L296" t="s">
        <v>187</v>
      </c>
      <c r="M296">
        <v>608876.03486327396</v>
      </c>
      <c r="N296">
        <v>239269.597931508</v>
      </c>
      <c r="O296">
        <v>608877.77973404306</v>
      </c>
      <c r="P296">
        <v>239276.65120747301</v>
      </c>
      <c r="Q296">
        <v>92.167930603027301</v>
      </c>
      <c r="R296">
        <v>227.17</v>
      </c>
      <c r="S296">
        <v>193.89511201516501</v>
      </c>
      <c r="U296">
        <v>-33.274887984834898</v>
      </c>
      <c r="V296" t="s">
        <v>40</v>
      </c>
      <c r="W296">
        <v>6.9305410332204804</v>
      </c>
      <c r="X296">
        <v>61.454953166534999</v>
      </c>
      <c r="Y296">
        <v>1.60863385377247</v>
      </c>
      <c r="Z296">
        <v>608876.11539768404</v>
      </c>
      <c r="AA296">
        <v>239269.92347505499</v>
      </c>
      <c r="AB296">
        <v>163</v>
      </c>
      <c r="AC296">
        <v>189</v>
      </c>
      <c r="AD296" t="s">
        <v>713</v>
      </c>
      <c r="AE296" t="s">
        <v>714</v>
      </c>
      <c r="AF296" t="s">
        <v>715</v>
      </c>
      <c r="AG296" s="2">
        <v>0.26680757196196803</v>
      </c>
      <c r="AH296" s="2">
        <v>0.26680880973754001</v>
      </c>
      <c r="AI296" s="2">
        <v>1.23777557259341E-6</v>
      </c>
      <c r="AJ296" s="2">
        <v>1.23777557259341E-6</v>
      </c>
      <c r="AK296" s="2">
        <v>4.6392070640703196E-6</v>
      </c>
      <c r="AL296" s="2">
        <v>0.24599334117029401</v>
      </c>
      <c r="AM296" s="2">
        <v>0.24599334117029401</v>
      </c>
      <c r="AN296" t="s">
        <v>712</v>
      </c>
    </row>
    <row r="297" spans="1:40" x14ac:dyDescent="0.25">
      <c r="A297">
        <v>0</v>
      </c>
      <c r="B297">
        <v>8.2913580246913501</v>
      </c>
      <c r="C297">
        <v>620</v>
      </c>
      <c r="D297">
        <v>551</v>
      </c>
      <c r="E297">
        <v>0.20788992720226299</v>
      </c>
      <c r="F297">
        <v>-0.30893074627451</v>
      </c>
      <c r="G297">
        <v>7.8988385898080899</v>
      </c>
      <c r="H297">
        <v>18</v>
      </c>
      <c r="I297">
        <v>469</v>
      </c>
      <c r="J297">
        <v>611</v>
      </c>
      <c r="K297">
        <v>628</v>
      </c>
      <c r="L297" t="s">
        <v>187</v>
      </c>
      <c r="M297">
        <v>608875.85797012399</v>
      </c>
      <c r="N297">
        <v>239268.98971450501</v>
      </c>
      <c r="O297">
        <v>608877.77973404306</v>
      </c>
      <c r="P297">
        <v>239276.65120747301</v>
      </c>
      <c r="Q297">
        <v>92.167930603027301</v>
      </c>
      <c r="R297">
        <v>182.17</v>
      </c>
      <c r="S297">
        <v>194.081215431971</v>
      </c>
      <c r="U297">
        <v>11.911215431971501</v>
      </c>
      <c r="V297" t="s">
        <v>40</v>
      </c>
      <c r="W297">
        <v>6.9533236291371399</v>
      </c>
      <c r="X297">
        <v>61.268849749728503</v>
      </c>
      <c r="Y297">
        <v>1.60863385377247</v>
      </c>
      <c r="Z297">
        <v>608876.08801109996</v>
      </c>
      <c r="AA297">
        <v>239269.906818474</v>
      </c>
      <c r="AB297">
        <v>611</v>
      </c>
      <c r="AC297">
        <v>629</v>
      </c>
      <c r="AD297" t="s">
        <v>701</v>
      </c>
      <c r="AE297" t="s">
        <v>716</v>
      </c>
      <c r="AF297" t="s">
        <v>715</v>
      </c>
      <c r="AG297" s="2">
        <v>0.26680757196196803</v>
      </c>
      <c r="AH297" s="2">
        <v>0.26680880973754001</v>
      </c>
      <c r="AI297" s="2">
        <v>1.23777557259341E-6</v>
      </c>
      <c r="AJ297" s="2">
        <v>1.23777557259341E-6</v>
      </c>
      <c r="AK297" s="2">
        <v>4.6392070640703196E-6</v>
      </c>
      <c r="AL297" s="2">
        <v>0.23400910375766101</v>
      </c>
      <c r="AM297" s="2">
        <v>0.23400910375766101</v>
      </c>
      <c r="AN297" t="s">
        <v>700</v>
      </c>
    </row>
    <row r="298" spans="1:40" x14ac:dyDescent="0.25">
      <c r="A298">
        <v>3</v>
      </c>
      <c r="B298">
        <v>10.063095238095199</v>
      </c>
      <c r="C298">
        <v>766</v>
      </c>
      <c r="D298">
        <v>514</v>
      </c>
      <c r="E298">
        <v>0.46051772876727098</v>
      </c>
      <c r="F298">
        <v>-0.22364985745475799</v>
      </c>
      <c r="G298">
        <v>9.8124682551078806</v>
      </c>
      <c r="H298">
        <v>15</v>
      </c>
      <c r="I298">
        <v>450</v>
      </c>
      <c r="J298">
        <v>760</v>
      </c>
      <c r="K298">
        <v>774</v>
      </c>
      <c r="L298" t="s">
        <v>717</v>
      </c>
      <c r="M298">
        <v>608876.18288893602</v>
      </c>
      <c r="N298">
        <v>239269.86406772601</v>
      </c>
      <c r="O298">
        <v>608867.23665537301</v>
      </c>
      <c r="P298">
        <v>239273.89512692799</v>
      </c>
      <c r="Q298">
        <v>42.870552062988203</v>
      </c>
      <c r="R298">
        <v>87.87</v>
      </c>
      <c r="S298">
        <v>114.255722249315</v>
      </c>
      <c r="U298">
        <v>26.385722249314998</v>
      </c>
      <c r="V298" t="s">
        <v>40</v>
      </c>
      <c r="W298">
        <v>9.7084037066565294</v>
      </c>
      <c r="X298">
        <v>38.905657067614797</v>
      </c>
      <c r="Y298">
        <v>0.74823228564679301</v>
      </c>
      <c r="Z298">
        <v>608876.08801109996</v>
      </c>
      <c r="AA298">
        <v>239269.906818474</v>
      </c>
      <c r="AB298">
        <v>758.5</v>
      </c>
      <c r="AC298">
        <v>773.5</v>
      </c>
      <c r="AD298" t="s">
        <v>719</v>
      </c>
      <c r="AE298" t="s">
        <v>716</v>
      </c>
      <c r="AF298" t="s">
        <v>715</v>
      </c>
      <c r="AG298" s="2">
        <v>0.26680757196196803</v>
      </c>
      <c r="AH298" s="2">
        <v>0.26680880973754001</v>
      </c>
      <c r="AI298" s="2">
        <v>1.23777557259341E-6</v>
      </c>
      <c r="AJ298" s="2">
        <v>1.23777557259341E-6</v>
      </c>
      <c r="AK298" s="2">
        <v>4.6392070640703196E-6</v>
      </c>
      <c r="AL298" s="2">
        <v>0.22824320172902901</v>
      </c>
      <c r="AM298" s="2">
        <v>0.22824320172902901</v>
      </c>
      <c r="AN298" t="s">
        <v>718</v>
      </c>
    </row>
    <row r="299" spans="1:40" x14ac:dyDescent="0.25">
      <c r="A299">
        <v>1</v>
      </c>
      <c r="B299">
        <v>10.2454545454545</v>
      </c>
      <c r="C299">
        <v>338</v>
      </c>
      <c r="D299">
        <v>506</v>
      </c>
      <c r="E299">
        <v>-0.32759844095053098</v>
      </c>
      <c r="F299">
        <v>-0.22189395924873401</v>
      </c>
      <c r="G299">
        <v>9.9942603970228401</v>
      </c>
      <c r="H299">
        <v>18</v>
      </c>
      <c r="I299">
        <v>446</v>
      </c>
      <c r="J299">
        <v>269</v>
      </c>
      <c r="K299">
        <v>345</v>
      </c>
      <c r="L299" t="s">
        <v>717</v>
      </c>
      <c r="M299">
        <v>608876.359758412</v>
      </c>
      <c r="N299">
        <v>239269.81416725999</v>
      </c>
      <c r="O299">
        <v>608867.23665537301</v>
      </c>
      <c r="P299">
        <v>239273.89512692799</v>
      </c>
      <c r="Q299">
        <v>42.870552062988203</v>
      </c>
      <c r="R299">
        <v>132.87</v>
      </c>
      <c r="S299">
        <v>114.099991958468</v>
      </c>
      <c r="U299">
        <v>-18.770008041531099</v>
      </c>
      <c r="V299" t="s">
        <v>40</v>
      </c>
      <c r="W299">
        <v>9.7265658705826397</v>
      </c>
      <c r="X299">
        <v>38.749926776768703</v>
      </c>
      <c r="Y299">
        <v>0.74823228564679301</v>
      </c>
      <c r="Z299">
        <v>608876.11539768404</v>
      </c>
      <c r="AA299">
        <v>239269.92347505499</v>
      </c>
      <c r="AB299">
        <v>329</v>
      </c>
      <c r="AC299">
        <v>347</v>
      </c>
      <c r="AD299" t="s">
        <v>721</v>
      </c>
      <c r="AE299" t="s">
        <v>714</v>
      </c>
      <c r="AF299" t="s">
        <v>715</v>
      </c>
      <c r="AG299" s="2">
        <v>0.26680757196196803</v>
      </c>
      <c r="AH299" s="2">
        <v>0.26680880973754001</v>
      </c>
      <c r="AI299" s="2">
        <v>1.23777557259341E-6</v>
      </c>
      <c r="AJ299" s="2">
        <v>1.23777557259341E-6</v>
      </c>
      <c r="AK299" s="2">
        <v>4.6392070640703196E-6</v>
      </c>
      <c r="AL299" s="2">
        <v>0.30651621896291398</v>
      </c>
      <c r="AM299" s="2">
        <v>0.30651621896291398</v>
      </c>
      <c r="AN299" t="s">
        <v>720</v>
      </c>
    </row>
    <row r="300" spans="1:40" x14ac:dyDescent="0.25">
      <c r="A300">
        <v>0</v>
      </c>
      <c r="B300">
        <v>19.745238095238001</v>
      </c>
      <c r="C300">
        <v>426</v>
      </c>
      <c r="D300">
        <v>448</v>
      </c>
      <c r="E300">
        <v>-0.16641530118311501</v>
      </c>
      <c r="F300">
        <v>-0.122654314842939</v>
      </c>
      <c r="G300">
        <v>19.596899722943899</v>
      </c>
      <c r="H300">
        <v>9</v>
      </c>
      <c r="I300">
        <v>417</v>
      </c>
      <c r="J300">
        <v>422</v>
      </c>
      <c r="K300">
        <v>430</v>
      </c>
      <c r="L300" t="s">
        <v>722</v>
      </c>
      <c r="M300">
        <v>608877.11467943597</v>
      </c>
      <c r="N300">
        <v>239269.54159015999</v>
      </c>
      <c r="O300">
        <v>608861.24942580599</v>
      </c>
      <c r="P300">
        <v>239281.045163779</v>
      </c>
      <c r="Q300">
        <v>45.403797149658203</v>
      </c>
      <c r="R300">
        <v>135.47999999999999</v>
      </c>
      <c r="S300">
        <v>125.945105595809</v>
      </c>
      <c r="U300">
        <v>-9.5348944041909398</v>
      </c>
      <c r="V300" t="s">
        <v>40</v>
      </c>
      <c r="W300">
        <v>18.6767114162535</v>
      </c>
      <c r="X300">
        <v>108.530493858364</v>
      </c>
      <c r="Y300">
        <v>0.792445753169152</v>
      </c>
      <c r="Z300">
        <v>608876.36971359595</v>
      </c>
      <c r="AA300">
        <v>239270.08174978101</v>
      </c>
      <c r="AB300">
        <v>421.5</v>
      </c>
      <c r="AC300">
        <v>430.5</v>
      </c>
      <c r="AD300" t="s">
        <v>724</v>
      </c>
      <c r="AE300" t="s">
        <v>725</v>
      </c>
      <c r="AF300" t="s">
        <v>715</v>
      </c>
      <c r="AG300" s="2">
        <v>0.26680757196196803</v>
      </c>
      <c r="AH300" s="2">
        <v>0.26680880973754001</v>
      </c>
      <c r="AI300" s="2">
        <v>1.23777557259341E-6</v>
      </c>
      <c r="AJ300" s="2">
        <v>1.23777557259341E-6</v>
      </c>
      <c r="AK300" s="2">
        <v>4.6392070640703196E-6</v>
      </c>
      <c r="AL300" s="2">
        <v>0.31928218306780498</v>
      </c>
      <c r="AM300" s="2">
        <v>0.31928218306780498</v>
      </c>
      <c r="AN300" t="s">
        <v>723</v>
      </c>
    </row>
    <row r="301" spans="1:40" x14ac:dyDescent="0.25">
      <c r="A301">
        <v>0</v>
      </c>
      <c r="B301">
        <v>6.5762557077625496</v>
      </c>
      <c r="C301">
        <v>813</v>
      </c>
      <c r="D301">
        <v>623</v>
      </c>
      <c r="E301">
        <v>0.53146796345699499</v>
      </c>
      <c r="F301">
        <v>-0.38258120105945598</v>
      </c>
      <c r="G301">
        <v>6.1008195318415996</v>
      </c>
      <c r="H301">
        <v>23</v>
      </c>
      <c r="I301">
        <v>526</v>
      </c>
      <c r="J301">
        <v>801</v>
      </c>
      <c r="K301">
        <v>823</v>
      </c>
      <c r="L301" t="s">
        <v>179</v>
      </c>
      <c r="M301">
        <v>608839.71305148001</v>
      </c>
      <c r="N301">
        <v>239272.54163201799</v>
      </c>
      <c r="O301">
        <v>608843.20019230095</v>
      </c>
      <c r="P301">
        <v>239277.54761322599</v>
      </c>
      <c r="Q301">
        <v>94.405387878417898</v>
      </c>
      <c r="R301">
        <v>184.41</v>
      </c>
      <c r="S301">
        <v>214.86087125249799</v>
      </c>
      <c r="U301">
        <v>30.4508712524988</v>
      </c>
      <c r="V301" t="s">
        <v>40</v>
      </c>
      <c r="W301">
        <v>5.5528025707120996</v>
      </c>
      <c r="X301">
        <v>60.060690135074097</v>
      </c>
      <c r="Y301">
        <v>1.64768485010073</v>
      </c>
      <c r="Z301">
        <v>608840.02629010403</v>
      </c>
      <c r="AA301">
        <v>239272.99130318</v>
      </c>
      <c r="AB301">
        <v>801.5</v>
      </c>
      <c r="AC301">
        <v>824.5</v>
      </c>
      <c r="AD301" t="s">
        <v>727</v>
      </c>
      <c r="AE301" t="s">
        <v>728</v>
      </c>
      <c r="AF301" t="s">
        <v>729</v>
      </c>
      <c r="AG301" s="2">
        <v>0.21829710433252</v>
      </c>
      <c r="AH301" s="2">
        <v>0.212960110833123</v>
      </c>
      <c r="AI301" s="2">
        <v>-5.3369934993967296E-3</v>
      </c>
      <c r="AJ301" s="2">
        <v>5.3369934993967296E-3</v>
      </c>
      <c r="AK301" s="2">
        <v>2.44483018485997E-2</v>
      </c>
      <c r="AL301" s="2">
        <v>0.185366166687566</v>
      </c>
      <c r="AM301" s="2">
        <v>0.185366166687566</v>
      </c>
      <c r="AN301" t="s">
        <v>726</v>
      </c>
    </row>
    <row r="302" spans="1:40" x14ac:dyDescent="0.25">
      <c r="A302">
        <v>0</v>
      </c>
      <c r="B302">
        <v>7.2026666666666603</v>
      </c>
      <c r="C302">
        <v>378</v>
      </c>
      <c r="D302">
        <v>596</v>
      </c>
      <c r="E302">
        <v>-0.25597730301300498</v>
      </c>
      <c r="F302">
        <v>-0.38099836408847398</v>
      </c>
      <c r="G302">
        <v>6.6861912361521698</v>
      </c>
      <c r="H302">
        <v>20</v>
      </c>
      <c r="I302">
        <v>510</v>
      </c>
      <c r="J302">
        <v>368</v>
      </c>
      <c r="K302">
        <v>387</v>
      </c>
      <c r="L302" t="s">
        <v>179</v>
      </c>
      <c r="M302">
        <v>608839.38970045</v>
      </c>
      <c r="N302">
        <v>239272.05349772799</v>
      </c>
      <c r="O302">
        <v>608843.20019230095</v>
      </c>
      <c r="P302">
        <v>239277.54761322599</v>
      </c>
      <c r="Q302">
        <v>94.405387878417898</v>
      </c>
      <c r="R302">
        <v>229.41</v>
      </c>
      <c r="S302">
        <v>214.74358088621301</v>
      </c>
      <c r="U302">
        <v>-14.666419113786599</v>
      </c>
      <c r="V302" t="s">
        <v>40</v>
      </c>
      <c r="W302">
        <v>5.55413295292783</v>
      </c>
      <c r="X302">
        <v>60.177980501359599</v>
      </c>
      <c r="Y302">
        <v>1.64768485010073</v>
      </c>
      <c r="Z302">
        <v>608840.03486579296</v>
      </c>
      <c r="AA302">
        <v>239272.983722237</v>
      </c>
      <c r="AB302">
        <v>368</v>
      </c>
      <c r="AC302">
        <v>388</v>
      </c>
      <c r="AD302" t="s">
        <v>731</v>
      </c>
      <c r="AE302" t="s">
        <v>732</v>
      </c>
      <c r="AF302" t="s">
        <v>729</v>
      </c>
      <c r="AG302" s="2">
        <v>0.21829710433252</v>
      </c>
      <c r="AH302" s="2">
        <v>0.212960110833123</v>
      </c>
      <c r="AI302" s="2">
        <v>-5.3369934993967296E-3</v>
      </c>
      <c r="AJ302" s="2">
        <v>5.3369934993967296E-3</v>
      </c>
      <c r="AK302" s="2">
        <v>2.44483018485997E-2</v>
      </c>
      <c r="AL302" s="2">
        <v>0.20302078813900101</v>
      </c>
      <c r="AM302" s="2">
        <v>0.20302078813900101</v>
      </c>
      <c r="AN302" t="s">
        <v>730</v>
      </c>
    </row>
    <row r="303" spans="1:40" x14ac:dyDescent="0.25">
      <c r="A303">
        <v>1</v>
      </c>
      <c r="B303">
        <v>9.9838509316770097</v>
      </c>
      <c r="C303">
        <v>436</v>
      </c>
      <c r="D303">
        <v>531</v>
      </c>
      <c r="E303">
        <v>-0.14736148108865199</v>
      </c>
      <c r="F303">
        <v>-0.27671187480734399</v>
      </c>
      <c r="G303">
        <v>9.6040545924056104</v>
      </c>
      <c r="H303">
        <v>15</v>
      </c>
      <c r="I303">
        <v>458</v>
      </c>
      <c r="J303">
        <v>434</v>
      </c>
      <c r="K303">
        <v>448</v>
      </c>
      <c r="L303" t="s">
        <v>167</v>
      </c>
      <c r="M303">
        <v>608841.168931355</v>
      </c>
      <c r="N303">
        <v>239271.981203806</v>
      </c>
      <c r="O303">
        <v>608833.97334449901</v>
      </c>
      <c r="P303">
        <v>239278.342130973</v>
      </c>
      <c r="Q303">
        <v>94.927764892578097</v>
      </c>
      <c r="R303">
        <v>139.91999999999999</v>
      </c>
      <c r="S303">
        <v>131.47680907082301</v>
      </c>
      <c r="U303">
        <v>-8.4431909291766303</v>
      </c>
      <c r="V303" t="s">
        <v>40</v>
      </c>
      <c r="W303">
        <v>8.0904007672834304</v>
      </c>
      <c r="X303">
        <v>36.5552476832503</v>
      </c>
      <c r="Y303">
        <v>1.6568020489345601</v>
      </c>
      <c r="Z303">
        <v>608840.03486579296</v>
      </c>
      <c r="AA303">
        <v>239272.983722237</v>
      </c>
      <c r="AB303">
        <v>428.5</v>
      </c>
      <c r="AC303">
        <v>443.5</v>
      </c>
      <c r="AD303" t="s">
        <v>734</v>
      </c>
      <c r="AE303" t="s">
        <v>732</v>
      </c>
      <c r="AF303" t="s">
        <v>729</v>
      </c>
      <c r="AG303" s="2">
        <v>0.21829710433252</v>
      </c>
      <c r="AH303" s="2">
        <v>0.212960110833123</v>
      </c>
      <c r="AI303" s="2">
        <v>-5.3369934993967296E-3</v>
      </c>
      <c r="AJ303" s="2">
        <v>5.3369934993967296E-3</v>
      </c>
      <c r="AK303" s="2">
        <v>2.44483018485997E-2</v>
      </c>
      <c r="AL303" s="2">
        <v>0.231890780897129</v>
      </c>
      <c r="AM303" s="2">
        <v>0.231890780897129</v>
      </c>
      <c r="AN303" t="s">
        <v>733</v>
      </c>
    </row>
    <row r="304" spans="1:40" x14ac:dyDescent="0.25">
      <c r="A304">
        <v>1</v>
      </c>
      <c r="B304">
        <v>9.9838509316770097</v>
      </c>
      <c r="C304">
        <v>436</v>
      </c>
      <c r="D304">
        <v>531</v>
      </c>
      <c r="E304">
        <v>-0.14736148108865199</v>
      </c>
      <c r="F304">
        <v>-0.27671187480734399</v>
      </c>
      <c r="G304">
        <v>9.6040545924056104</v>
      </c>
      <c r="H304">
        <v>15</v>
      </c>
      <c r="I304">
        <v>458</v>
      </c>
      <c r="J304">
        <v>434</v>
      </c>
      <c r="K304">
        <v>448</v>
      </c>
      <c r="L304" t="s">
        <v>167</v>
      </c>
      <c r="M304">
        <v>608841.168931355</v>
      </c>
      <c r="N304">
        <v>239271.981203806</v>
      </c>
      <c r="O304">
        <v>608833.97334449901</v>
      </c>
      <c r="P304">
        <v>239278.342130973</v>
      </c>
      <c r="Q304">
        <v>94.927764892578097</v>
      </c>
      <c r="R304">
        <v>139.91999999999999</v>
      </c>
      <c r="S304">
        <v>131.47680907082301</v>
      </c>
      <c r="U304">
        <v>-8.4431909291766303</v>
      </c>
      <c r="V304" t="s">
        <v>40</v>
      </c>
      <c r="W304">
        <v>8.0789546702312993</v>
      </c>
      <c r="X304">
        <v>36.5552476832503</v>
      </c>
      <c r="Y304">
        <v>1.6568020489345601</v>
      </c>
      <c r="Z304">
        <v>608840.02629010403</v>
      </c>
      <c r="AA304">
        <v>239272.99130318</v>
      </c>
      <c r="AB304">
        <v>428.5</v>
      </c>
      <c r="AC304">
        <v>443.5</v>
      </c>
      <c r="AD304" t="s">
        <v>734</v>
      </c>
      <c r="AE304" t="s">
        <v>728</v>
      </c>
      <c r="AF304" t="s">
        <v>729</v>
      </c>
      <c r="AG304" s="2">
        <v>0.21829710433252</v>
      </c>
      <c r="AH304" s="2">
        <v>0.212960110833123</v>
      </c>
      <c r="AI304" s="2">
        <v>-5.3369934993967296E-3</v>
      </c>
      <c r="AJ304" s="2">
        <v>5.3369934993967296E-3</v>
      </c>
      <c r="AK304" s="2">
        <v>2.44483018485997E-2</v>
      </c>
      <c r="AL304" s="2">
        <v>0.23156270760879699</v>
      </c>
      <c r="AM304" s="2">
        <v>0.23156270760879699</v>
      </c>
      <c r="AN304" t="s">
        <v>733</v>
      </c>
    </row>
    <row r="305" spans="1:41" x14ac:dyDescent="0.25">
      <c r="A305">
        <v>0</v>
      </c>
      <c r="B305">
        <v>6.6798507462686496</v>
      </c>
      <c r="C305">
        <v>933</v>
      </c>
      <c r="D305">
        <v>602</v>
      </c>
      <c r="E305">
        <v>0.68817086047694798</v>
      </c>
      <c r="F305">
        <v>-0.317734765293542</v>
      </c>
      <c r="G305">
        <v>6.3454944855003896</v>
      </c>
      <c r="H305">
        <v>31</v>
      </c>
      <c r="I305">
        <v>495</v>
      </c>
      <c r="J305">
        <v>917</v>
      </c>
      <c r="K305">
        <v>947</v>
      </c>
      <c r="L305" t="s">
        <v>167</v>
      </c>
      <c r="M305">
        <v>608829.53764925897</v>
      </c>
      <c r="N305">
        <v>239273.80452058799</v>
      </c>
      <c r="O305">
        <v>608833.97334449901</v>
      </c>
      <c r="P305">
        <v>239278.342130973</v>
      </c>
      <c r="Q305">
        <v>94.927764892578097</v>
      </c>
      <c r="R305">
        <v>184.92</v>
      </c>
      <c r="S305">
        <v>224.349285889215</v>
      </c>
      <c r="U305">
        <v>39.429285889215301</v>
      </c>
      <c r="V305" t="s">
        <v>40</v>
      </c>
      <c r="W305">
        <v>6.5586630482285999</v>
      </c>
      <c r="X305">
        <v>129.42772450164199</v>
      </c>
      <c r="Y305">
        <v>1.6568020489345601</v>
      </c>
      <c r="Z305">
        <v>608829.38863789698</v>
      </c>
      <c r="AA305">
        <v>239273.65208552001</v>
      </c>
      <c r="AB305">
        <v>917.5</v>
      </c>
      <c r="AC305">
        <v>948.5</v>
      </c>
      <c r="AD305" t="s">
        <v>736</v>
      </c>
      <c r="AE305" t="s">
        <v>737</v>
      </c>
      <c r="AF305" t="s">
        <v>738</v>
      </c>
      <c r="AG305" s="2">
        <v>0.29106280577669302</v>
      </c>
      <c r="AH305" s="2">
        <v>0.26849731144171701</v>
      </c>
      <c r="AI305" s="2">
        <v>-2.2565494334976E-2</v>
      </c>
      <c r="AJ305" s="2">
        <v>2.2565494334976E-2</v>
      </c>
      <c r="AK305" s="2">
        <v>7.7527921421497295E-2</v>
      </c>
      <c r="AL305" s="2">
        <v>0.23693360344167599</v>
      </c>
      <c r="AM305" s="2">
        <v>0.23693360344167599</v>
      </c>
      <c r="AN305" t="s">
        <v>735</v>
      </c>
    </row>
    <row r="306" spans="1:41" x14ac:dyDescent="0.25">
      <c r="A306">
        <v>1</v>
      </c>
      <c r="B306">
        <v>16.3109677419354</v>
      </c>
      <c r="C306">
        <v>749</v>
      </c>
      <c r="D306">
        <v>464</v>
      </c>
      <c r="E306">
        <v>0.43352191227220899</v>
      </c>
      <c r="F306">
        <v>-0.14085660259083199</v>
      </c>
      <c r="G306">
        <v>16.149425547526601</v>
      </c>
      <c r="H306">
        <v>13</v>
      </c>
      <c r="I306">
        <v>425</v>
      </c>
      <c r="J306">
        <v>743</v>
      </c>
      <c r="K306">
        <v>755</v>
      </c>
      <c r="L306" t="s">
        <v>179</v>
      </c>
      <c r="M306">
        <v>608827.65717147198</v>
      </c>
      <c r="N306">
        <v>239273.163728074</v>
      </c>
      <c r="O306">
        <v>608843.20019230095</v>
      </c>
      <c r="P306">
        <v>239277.54761322599</v>
      </c>
      <c r="Q306">
        <v>94.405387878417898</v>
      </c>
      <c r="R306">
        <v>229.41</v>
      </c>
      <c r="S306">
        <v>254.248975899638</v>
      </c>
      <c r="U306">
        <v>24.8389758996382</v>
      </c>
      <c r="V306" t="s">
        <v>40</v>
      </c>
      <c r="W306">
        <v>14.350406655221599</v>
      </c>
      <c r="X306">
        <v>20.6725854879347</v>
      </c>
      <c r="Y306">
        <v>1.64768485010073</v>
      </c>
      <c r="Z306">
        <v>608829.38863789698</v>
      </c>
      <c r="AA306">
        <v>239273.65208552001</v>
      </c>
      <c r="AB306">
        <v>742.5</v>
      </c>
      <c r="AC306">
        <v>755.5</v>
      </c>
      <c r="AD306" t="s">
        <v>731</v>
      </c>
      <c r="AE306" t="s">
        <v>737</v>
      </c>
      <c r="AF306" t="s">
        <v>738</v>
      </c>
      <c r="AG306" s="2">
        <v>0.29106280577669302</v>
      </c>
      <c r="AH306" s="2">
        <v>0.26849731144171701</v>
      </c>
      <c r="AI306" s="2">
        <v>-2.2565494334976E-2</v>
      </c>
      <c r="AJ306" s="2">
        <v>2.2565494334976E-2</v>
      </c>
      <c r="AK306" s="2">
        <v>7.7527921421497295E-2</v>
      </c>
      <c r="AL306" s="2">
        <v>0.300061019441758</v>
      </c>
      <c r="AM306" s="2">
        <v>0.300061019441758</v>
      </c>
      <c r="AN306" t="s">
        <v>730</v>
      </c>
    </row>
    <row r="307" spans="1:41" x14ac:dyDescent="0.25">
      <c r="A307">
        <v>2</v>
      </c>
      <c r="B307">
        <v>6.5158415841584096</v>
      </c>
      <c r="C307">
        <v>62</v>
      </c>
      <c r="D307">
        <v>607</v>
      </c>
      <c r="E307">
        <v>-0.72103811085485103</v>
      </c>
      <c r="F307">
        <v>-0.316173753632014</v>
      </c>
      <c r="G307">
        <v>6.1928648426393096</v>
      </c>
      <c r="H307">
        <v>25</v>
      </c>
      <c r="I307">
        <v>531</v>
      </c>
      <c r="J307">
        <v>52</v>
      </c>
      <c r="K307">
        <v>76</v>
      </c>
      <c r="L307" t="s">
        <v>140</v>
      </c>
      <c r="M307">
        <v>608809.12892908603</v>
      </c>
      <c r="N307">
        <v>239275.768633225</v>
      </c>
      <c r="O307">
        <v>608805.39744481095</v>
      </c>
      <c r="P307">
        <v>239280.71106178401</v>
      </c>
      <c r="Q307">
        <v>94.289535522460895</v>
      </c>
      <c r="R307">
        <v>184.26</v>
      </c>
      <c r="S307">
        <v>142.94755937993099</v>
      </c>
      <c r="U307">
        <v>-41.312440620068898</v>
      </c>
      <c r="V307" t="s">
        <v>40</v>
      </c>
      <c r="W307">
        <v>6.9657513021939597</v>
      </c>
      <c r="X307">
        <v>48.512263975978698</v>
      </c>
      <c r="Y307">
        <v>1.6456628450430899</v>
      </c>
      <c r="Z307">
        <v>608809.59462852299</v>
      </c>
      <c r="AA307">
        <v>239275.15180463201</v>
      </c>
      <c r="AB307">
        <v>49.5</v>
      </c>
      <c r="AC307">
        <v>74.5</v>
      </c>
      <c r="AD307" t="s">
        <v>740</v>
      </c>
      <c r="AE307" t="s">
        <v>741</v>
      </c>
      <c r="AF307" t="s">
        <v>742</v>
      </c>
      <c r="AG307" s="2">
        <v>0.210212026394278</v>
      </c>
      <c r="AH307" s="2">
        <v>0.203308024464844</v>
      </c>
      <c r="AI307" s="2">
        <v>-6.9040019294339897E-3</v>
      </c>
      <c r="AJ307" s="2">
        <v>6.9040019294339897E-3</v>
      </c>
      <c r="AK307" s="2">
        <v>3.2843039705467203E-2</v>
      </c>
      <c r="AL307" s="2">
        <v>0.19190223653210201</v>
      </c>
      <c r="AM307" s="2">
        <v>0.19190223653210201</v>
      </c>
      <c r="AN307" t="s">
        <v>739</v>
      </c>
    </row>
    <row r="308" spans="1:41" x14ac:dyDescent="0.25">
      <c r="A308">
        <v>3</v>
      </c>
      <c r="B308">
        <v>9.5352941176470498</v>
      </c>
      <c r="C308">
        <v>510</v>
      </c>
      <c r="D308">
        <v>533</v>
      </c>
      <c r="E308">
        <v>-3.9062301319669999E-3</v>
      </c>
      <c r="F308">
        <v>-0.283191957364957</v>
      </c>
      <c r="G308">
        <v>9.1554883678858197</v>
      </c>
      <c r="H308">
        <v>15</v>
      </c>
      <c r="I308">
        <v>460</v>
      </c>
      <c r="J308">
        <v>504</v>
      </c>
      <c r="K308">
        <v>518</v>
      </c>
      <c r="L308" t="s">
        <v>143</v>
      </c>
      <c r="M308">
        <v>608808.21579600498</v>
      </c>
      <c r="N308">
        <v>239273.95515396199</v>
      </c>
      <c r="O308">
        <v>608815.13037076895</v>
      </c>
      <c r="P308">
        <v>239279.95612247501</v>
      </c>
      <c r="Q308">
        <v>94.297584533691406</v>
      </c>
      <c r="R308">
        <v>229.27</v>
      </c>
      <c r="S308">
        <v>229.046189499631</v>
      </c>
      <c r="U308">
        <v>-0.223810500368538</v>
      </c>
      <c r="V308" t="s">
        <v>40</v>
      </c>
      <c r="W308">
        <v>7.3297961872533604</v>
      </c>
      <c r="X308">
        <v>45.3891059043208</v>
      </c>
      <c r="Y308">
        <v>1.64580332679059</v>
      </c>
      <c r="Z308">
        <v>608809.59462852299</v>
      </c>
      <c r="AA308">
        <v>239275.15180463201</v>
      </c>
      <c r="AB308">
        <v>502.5</v>
      </c>
      <c r="AC308">
        <v>517.5</v>
      </c>
      <c r="AD308" t="s">
        <v>744</v>
      </c>
      <c r="AE308" t="s">
        <v>741</v>
      </c>
      <c r="AF308" t="s">
        <v>742</v>
      </c>
      <c r="AG308" s="2">
        <v>0.210212026394278</v>
      </c>
      <c r="AH308" s="2">
        <v>0.203308024464844</v>
      </c>
      <c r="AI308" s="2">
        <v>-6.9040019294339897E-3</v>
      </c>
      <c r="AJ308" s="2">
        <v>6.9040019294339897E-3</v>
      </c>
      <c r="AK308" s="2">
        <v>3.2843039705467203E-2</v>
      </c>
      <c r="AL308" s="2">
        <v>0.214713812397586</v>
      </c>
      <c r="AM308" s="2">
        <v>0.214713812397586</v>
      </c>
      <c r="AN308" t="s">
        <v>743</v>
      </c>
    </row>
    <row r="309" spans="1:41" x14ac:dyDescent="0.25">
      <c r="A309">
        <v>0</v>
      </c>
      <c r="B309">
        <v>7.4828025477707003</v>
      </c>
      <c r="C309">
        <v>919</v>
      </c>
      <c r="D309">
        <v>595</v>
      </c>
      <c r="E309">
        <v>0.67163684522104705</v>
      </c>
      <c r="F309">
        <v>-0.31206049664944002</v>
      </c>
      <c r="G309">
        <v>7.1214054565053297</v>
      </c>
      <c r="H309">
        <v>85</v>
      </c>
      <c r="I309">
        <v>494</v>
      </c>
      <c r="J309">
        <v>875</v>
      </c>
      <c r="K309">
        <v>959</v>
      </c>
      <c r="L309" t="s">
        <v>128</v>
      </c>
      <c r="M309">
        <v>608790.84913925698</v>
      </c>
      <c r="N309">
        <v>239276.266978926</v>
      </c>
      <c r="O309">
        <v>608795.68789470103</v>
      </c>
      <c r="P309">
        <v>239281.492001551</v>
      </c>
      <c r="Q309">
        <v>94.312919616699205</v>
      </c>
      <c r="R309">
        <v>184.32</v>
      </c>
      <c r="S309">
        <v>222.80195659664699</v>
      </c>
      <c r="U309">
        <v>38.481956596647201</v>
      </c>
      <c r="V309" t="s">
        <v>40</v>
      </c>
      <c r="W309">
        <v>6.6660632432862901</v>
      </c>
      <c r="X309">
        <v>52.071980325870697</v>
      </c>
      <c r="Y309">
        <v>1.6460709744801501</v>
      </c>
      <c r="Z309">
        <v>608791.158528973</v>
      </c>
      <c r="AA309">
        <v>239276.60106654101</v>
      </c>
      <c r="AB309">
        <v>876.5</v>
      </c>
      <c r="AC309">
        <v>961.5</v>
      </c>
      <c r="AD309" t="s">
        <v>746</v>
      </c>
      <c r="AE309" t="s">
        <v>747</v>
      </c>
      <c r="AF309" t="s">
        <v>748</v>
      </c>
      <c r="AG309" s="2">
        <v>0.67914654681228304</v>
      </c>
      <c r="AH309" s="2">
        <v>0.66555407228999197</v>
      </c>
      <c r="AI309" s="2">
        <v>-1.35924745222907E-2</v>
      </c>
      <c r="AJ309" s="2">
        <v>1.35924745222907E-2</v>
      </c>
      <c r="AK309" s="2">
        <v>2.00140523221237E-2</v>
      </c>
      <c r="AL309" s="2">
        <v>0.67837602406158504</v>
      </c>
      <c r="AM309" s="2">
        <v>0.67837602406158504</v>
      </c>
      <c r="AN309" t="s">
        <v>745</v>
      </c>
    </row>
    <row r="310" spans="1:41" x14ac:dyDescent="0.25">
      <c r="A310">
        <v>1</v>
      </c>
      <c r="B310">
        <v>8.3640591966173297</v>
      </c>
      <c r="C310">
        <v>450</v>
      </c>
      <c r="D310">
        <v>550</v>
      </c>
      <c r="E310">
        <v>-0.12050700969122501</v>
      </c>
      <c r="F310">
        <v>-0.31139601553083501</v>
      </c>
      <c r="G310">
        <v>7.9618046195065402</v>
      </c>
      <c r="H310">
        <v>53</v>
      </c>
      <c r="I310">
        <v>468</v>
      </c>
      <c r="J310">
        <v>424</v>
      </c>
      <c r="K310">
        <v>476</v>
      </c>
      <c r="L310" t="s">
        <v>128</v>
      </c>
      <c r="M310">
        <v>608790.31764490996</v>
      </c>
      <c r="N310">
        <v>239275.614012951</v>
      </c>
      <c r="O310">
        <v>608795.68789470103</v>
      </c>
      <c r="P310">
        <v>239281.492001551</v>
      </c>
      <c r="Q310">
        <v>94.312919616699205</v>
      </c>
      <c r="R310">
        <v>229.32</v>
      </c>
      <c r="S310">
        <v>222.41545694294999</v>
      </c>
      <c r="U310">
        <v>-6.9045430570492696</v>
      </c>
      <c r="V310" t="s">
        <v>40</v>
      </c>
      <c r="W310">
        <v>6.96240030311513</v>
      </c>
      <c r="X310">
        <v>52.458479979567301</v>
      </c>
      <c r="Y310">
        <v>1.6460709744801501</v>
      </c>
      <c r="Z310">
        <v>608790.9917447</v>
      </c>
      <c r="AA310">
        <v>239276.35184657801</v>
      </c>
      <c r="AB310">
        <v>423.5</v>
      </c>
      <c r="AC310">
        <v>476.5</v>
      </c>
      <c r="AD310" t="s">
        <v>750</v>
      </c>
      <c r="AE310" t="s">
        <v>751</v>
      </c>
      <c r="AF310" t="s">
        <v>748</v>
      </c>
      <c r="AG310" s="2">
        <v>0.67914654681228304</v>
      </c>
      <c r="AH310" s="2">
        <v>0.66555407228999197</v>
      </c>
      <c r="AI310" s="2">
        <v>-1.35924745222907E-2</v>
      </c>
      <c r="AJ310" s="2">
        <v>1.35924745222907E-2</v>
      </c>
      <c r="AK310" s="2">
        <v>2.00140523221237E-2</v>
      </c>
      <c r="AL310" s="2">
        <v>0.70940619592376297</v>
      </c>
      <c r="AM310" s="2">
        <v>0.70940619592376297</v>
      </c>
      <c r="AN310" t="s">
        <v>749</v>
      </c>
    </row>
    <row r="311" spans="1:41" x14ac:dyDescent="0.25">
      <c r="A311">
        <v>1</v>
      </c>
      <c r="B311">
        <v>8.3640591966173297</v>
      </c>
      <c r="C311">
        <v>450</v>
      </c>
      <c r="D311">
        <v>550</v>
      </c>
      <c r="E311">
        <v>-0.12050700969122501</v>
      </c>
      <c r="F311">
        <v>-0.31139601553083501</v>
      </c>
      <c r="G311">
        <v>7.9618046195065402</v>
      </c>
      <c r="H311">
        <v>53</v>
      </c>
      <c r="I311">
        <v>468</v>
      </c>
      <c r="J311">
        <v>424</v>
      </c>
      <c r="K311">
        <v>476</v>
      </c>
      <c r="L311" t="s">
        <v>128</v>
      </c>
      <c r="M311">
        <v>608790.31764490996</v>
      </c>
      <c r="N311">
        <v>239275.614012951</v>
      </c>
      <c r="O311">
        <v>608795.68789470103</v>
      </c>
      <c r="P311">
        <v>239281.492001551</v>
      </c>
      <c r="Q311">
        <v>94.312919616699205</v>
      </c>
      <c r="R311">
        <v>229.32</v>
      </c>
      <c r="S311">
        <v>222.41545694294999</v>
      </c>
      <c r="U311">
        <v>-6.9045430570492696</v>
      </c>
      <c r="V311" t="s">
        <v>40</v>
      </c>
      <c r="W311">
        <v>6.6698320993004598</v>
      </c>
      <c r="X311">
        <v>52.458479979567301</v>
      </c>
      <c r="Y311">
        <v>1.6460709744801501</v>
      </c>
      <c r="Z311">
        <v>608791.18908241496</v>
      </c>
      <c r="AA311">
        <v>239276.567841902</v>
      </c>
      <c r="AB311">
        <v>423.5</v>
      </c>
      <c r="AC311">
        <v>476.5</v>
      </c>
      <c r="AD311" t="s">
        <v>750</v>
      </c>
      <c r="AE311" t="s">
        <v>752</v>
      </c>
      <c r="AF311" t="s">
        <v>748</v>
      </c>
      <c r="AG311" s="2">
        <v>0.67914654681228304</v>
      </c>
      <c r="AH311" s="2">
        <v>0.66555407228999197</v>
      </c>
      <c r="AI311" s="2">
        <v>-1.35924745222907E-2</v>
      </c>
      <c r="AJ311" s="2">
        <v>1.35924745222907E-2</v>
      </c>
      <c r="AK311" s="2">
        <v>2.00140523221237E-2</v>
      </c>
      <c r="AL311" s="2">
        <v>0.679596117864398</v>
      </c>
      <c r="AM311" s="2">
        <v>0.679596117864398</v>
      </c>
      <c r="AN311" t="s">
        <v>749</v>
      </c>
    </row>
    <row r="312" spans="1:41" x14ac:dyDescent="0.25">
      <c r="A312">
        <v>0</v>
      </c>
      <c r="B312">
        <v>8.9368750000000006</v>
      </c>
      <c r="C312">
        <v>495</v>
      </c>
      <c r="D312">
        <v>532</v>
      </c>
      <c r="E312">
        <v>-3.3190931497111997E-2</v>
      </c>
      <c r="F312">
        <v>-0.28124549692441198</v>
      </c>
      <c r="G312">
        <v>8.5857495859215902</v>
      </c>
      <c r="H312">
        <v>42</v>
      </c>
      <c r="I312">
        <v>459</v>
      </c>
      <c r="J312">
        <v>474</v>
      </c>
      <c r="K312">
        <v>515</v>
      </c>
      <c r="L312" t="s">
        <v>117</v>
      </c>
      <c r="M312">
        <v>608791.70438887295</v>
      </c>
      <c r="N312">
        <v>239276.00748371499</v>
      </c>
      <c r="O312">
        <v>608785.89271375001</v>
      </c>
      <c r="P312">
        <v>239282.327256513</v>
      </c>
      <c r="Q312">
        <v>94.2615966796875</v>
      </c>
      <c r="R312">
        <v>139.30000000000001</v>
      </c>
      <c r="S312">
        <v>137.39829970710699</v>
      </c>
      <c r="U312">
        <v>-1.9017002928923199</v>
      </c>
      <c r="V312" t="s">
        <v>40</v>
      </c>
      <c r="W312">
        <v>7.8244729981524097</v>
      </c>
      <c r="X312">
        <v>42.524362784589599</v>
      </c>
      <c r="Y312">
        <v>1.6451752202475001</v>
      </c>
      <c r="Z312">
        <v>608791.18908241496</v>
      </c>
      <c r="AA312">
        <v>239276.567841902</v>
      </c>
      <c r="AB312">
        <v>474</v>
      </c>
      <c r="AC312">
        <v>516</v>
      </c>
      <c r="AD312" t="s">
        <v>754</v>
      </c>
      <c r="AE312" t="s">
        <v>752</v>
      </c>
      <c r="AF312" t="s">
        <v>748</v>
      </c>
      <c r="AG312" s="2">
        <v>0.67914654681228304</v>
      </c>
      <c r="AH312" s="2">
        <v>0.66555407228999197</v>
      </c>
      <c r="AI312" s="2">
        <v>-1.35924745222907E-2</v>
      </c>
      <c r="AJ312" s="2">
        <v>1.35924745222907E-2</v>
      </c>
      <c r="AK312" s="2">
        <v>2.00140523221237E-2</v>
      </c>
      <c r="AL312" s="2">
        <v>0.640608224879748</v>
      </c>
      <c r="AM312" s="2">
        <v>0.640608224879748</v>
      </c>
      <c r="AN312" t="s">
        <v>753</v>
      </c>
    </row>
    <row r="313" spans="1:41" x14ac:dyDescent="0.25">
      <c r="A313">
        <v>0</v>
      </c>
      <c r="B313">
        <v>8.9368750000000006</v>
      </c>
      <c r="C313">
        <v>495</v>
      </c>
      <c r="D313">
        <v>532</v>
      </c>
      <c r="E313">
        <v>-3.3190931497111997E-2</v>
      </c>
      <c r="F313">
        <v>-0.28124549692441198</v>
      </c>
      <c r="G313">
        <v>8.5857495859215902</v>
      </c>
      <c r="H313">
        <v>42</v>
      </c>
      <c r="I313">
        <v>459</v>
      </c>
      <c r="J313">
        <v>474</v>
      </c>
      <c r="K313">
        <v>515</v>
      </c>
      <c r="L313" t="s">
        <v>117</v>
      </c>
      <c r="M313">
        <v>608791.70438887295</v>
      </c>
      <c r="N313">
        <v>239276.00748371499</v>
      </c>
      <c r="O313">
        <v>608785.89271375001</v>
      </c>
      <c r="P313">
        <v>239282.327256513</v>
      </c>
      <c r="Q313">
        <v>94.2615966796875</v>
      </c>
      <c r="R313">
        <v>139.30000000000001</v>
      </c>
      <c r="S313">
        <v>137.39829970710699</v>
      </c>
      <c r="U313">
        <v>-1.9017002928923199</v>
      </c>
      <c r="V313" t="s">
        <v>40</v>
      </c>
      <c r="W313">
        <v>7.77933554731794</v>
      </c>
      <c r="X313">
        <v>42.524362784589599</v>
      </c>
      <c r="Y313">
        <v>1.6451752202475001</v>
      </c>
      <c r="Z313">
        <v>608791.158528973</v>
      </c>
      <c r="AA313">
        <v>239276.60106654101</v>
      </c>
      <c r="AB313">
        <v>474</v>
      </c>
      <c r="AC313">
        <v>516</v>
      </c>
      <c r="AD313" t="s">
        <v>754</v>
      </c>
      <c r="AE313" t="s">
        <v>747</v>
      </c>
      <c r="AF313" t="s">
        <v>748</v>
      </c>
      <c r="AG313" s="2">
        <v>0.67914654681228304</v>
      </c>
      <c r="AH313" s="2">
        <v>0.66555407228999197</v>
      </c>
      <c r="AI313" s="2">
        <v>-1.35924745222907E-2</v>
      </c>
      <c r="AJ313" s="2">
        <v>1.35924745222907E-2</v>
      </c>
      <c r="AK313" s="2">
        <v>2.00140523221237E-2</v>
      </c>
      <c r="AL313" s="2">
        <v>0.63691271436274599</v>
      </c>
      <c r="AM313" s="2">
        <v>0.63691271436274599</v>
      </c>
      <c r="AN313" t="s">
        <v>753</v>
      </c>
    </row>
    <row r="314" spans="1:41" x14ac:dyDescent="0.25">
      <c r="A314">
        <v>2</v>
      </c>
      <c r="B314">
        <v>18.1679487179487</v>
      </c>
      <c r="C314">
        <v>261</v>
      </c>
      <c r="D314">
        <v>461</v>
      </c>
      <c r="E314">
        <v>-0.45580463256297998</v>
      </c>
      <c r="F314">
        <v>-0.134224883571886</v>
      </c>
      <c r="G314">
        <v>18.004534499479501</v>
      </c>
      <c r="H314">
        <v>26</v>
      </c>
      <c r="I314">
        <v>423</v>
      </c>
      <c r="J314">
        <v>174</v>
      </c>
      <c r="K314">
        <v>274</v>
      </c>
      <c r="L314" t="s">
        <v>114</v>
      </c>
      <c r="M314">
        <v>608792.57028565696</v>
      </c>
      <c r="N314">
        <v>239275.96885472699</v>
      </c>
      <c r="O314">
        <v>608776.05082669097</v>
      </c>
      <c r="P314">
        <v>239283.12921351701</v>
      </c>
      <c r="Q314">
        <v>94.5557861328125</v>
      </c>
      <c r="R314">
        <v>139.55000000000001</v>
      </c>
      <c r="S314">
        <v>113.43431827163</v>
      </c>
      <c r="U314">
        <v>-26.115681728369999</v>
      </c>
      <c r="V314" t="s">
        <v>40</v>
      </c>
      <c r="W314">
        <v>15.839479288626301</v>
      </c>
      <c r="X314">
        <v>18.775916885837098</v>
      </c>
      <c r="Y314">
        <v>1.6503097948291701</v>
      </c>
      <c r="Z314">
        <v>608790.58381159895</v>
      </c>
      <c r="AA314">
        <v>239276.82989182399</v>
      </c>
      <c r="AB314">
        <v>248</v>
      </c>
      <c r="AC314">
        <v>274</v>
      </c>
      <c r="AD314" t="s">
        <v>756</v>
      </c>
      <c r="AE314" t="s">
        <v>757</v>
      </c>
      <c r="AF314" t="s">
        <v>748</v>
      </c>
      <c r="AG314" s="2">
        <v>0.67914654681228304</v>
      </c>
      <c r="AH314" s="2">
        <v>0.66555407228999197</v>
      </c>
      <c r="AI314" s="2">
        <v>-1.35924745222907E-2</v>
      </c>
      <c r="AJ314" s="2">
        <v>1.35924745222907E-2</v>
      </c>
      <c r="AK314" s="2">
        <v>2.00140523221237E-2</v>
      </c>
      <c r="AL314" s="2">
        <v>0.64842515664771405</v>
      </c>
      <c r="AM314" s="2">
        <v>0.64842515664771405</v>
      </c>
      <c r="AN314" t="s">
        <v>755</v>
      </c>
    </row>
    <row r="315" spans="1:41" x14ac:dyDescent="0.25">
      <c r="A315">
        <v>2</v>
      </c>
      <c r="B315">
        <v>7.1147540983606499</v>
      </c>
      <c r="C315">
        <v>523</v>
      </c>
      <c r="D315">
        <v>602</v>
      </c>
      <c r="E315">
        <v>2.1481070340909E-2</v>
      </c>
      <c r="F315">
        <v>-0.40244902781305503</v>
      </c>
      <c r="G315">
        <v>6.5463175217379099</v>
      </c>
      <c r="H315">
        <v>29</v>
      </c>
      <c r="I315">
        <v>494</v>
      </c>
      <c r="J315">
        <v>209</v>
      </c>
      <c r="K315">
        <v>540</v>
      </c>
      <c r="L315" t="s">
        <v>82</v>
      </c>
      <c r="M315">
        <v>608731.55041051598</v>
      </c>
      <c r="N315">
        <v>239280.15229640299</v>
      </c>
      <c r="O315">
        <v>608732.10511138302</v>
      </c>
      <c r="P315">
        <v>239286.675070356</v>
      </c>
      <c r="Q315">
        <v>93.57080078125</v>
      </c>
      <c r="R315">
        <v>183.63</v>
      </c>
      <c r="S315">
        <v>184.86077466995701</v>
      </c>
      <c r="U315">
        <v>1.23077466995773</v>
      </c>
      <c r="V315" t="s">
        <v>40</v>
      </c>
      <c r="W315">
        <v>5.2334832466729404</v>
      </c>
      <c r="X315">
        <v>90.757025912628507</v>
      </c>
      <c r="Y315">
        <v>1.6331185573604901</v>
      </c>
      <c r="Z315">
        <v>608731.66165325802</v>
      </c>
      <c r="AA315">
        <v>239281.460409122</v>
      </c>
      <c r="AB315">
        <v>508.5</v>
      </c>
      <c r="AC315">
        <v>537.5</v>
      </c>
      <c r="AD315" t="s">
        <v>759</v>
      </c>
      <c r="AE315" t="s">
        <v>760</v>
      </c>
      <c r="AF315" t="s">
        <v>761</v>
      </c>
      <c r="AG315" s="2">
        <v>0.299147883714934</v>
      </c>
      <c r="AH315" s="2">
        <v>0.31156883511426198</v>
      </c>
      <c r="AI315" s="2">
        <v>1.24209513993285E-2</v>
      </c>
      <c r="AJ315" s="2">
        <v>1.24209513993285E-2</v>
      </c>
      <c r="AK315" s="2">
        <v>4.1521107370309299E-2</v>
      </c>
      <c r="AL315" s="2">
        <v>0.29617247214366998</v>
      </c>
      <c r="AM315" s="2">
        <v>0.29617247214366998</v>
      </c>
      <c r="AN315" t="s">
        <v>758</v>
      </c>
    </row>
    <row r="316" spans="1:41" x14ac:dyDescent="0.25">
      <c r="A316">
        <v>2</v>
      </c>
      <c r="B316">
        <v>7.1147540983606499</v>
      </c>
      <c r="C316">
        <v>523</v>
      </c>
      <c r="D316">
        <v>602</v>
      </c>
      <c r="E316">
        <v>2.1481070340909E-2</v>
      </c>
      <c r="F316">
        <v>-0.40244902781305503</v>
      </c>
      <c r="G316">
        <v>6.5463175217379099</v>
      </c>
      <c r="H316">
        <v>29</v>
      </c>
      <c r="I316">
        <v>494</v>
      </c>
      <c r="J316">
        <v>209</v>
      </c>
      <c r="K316">
        <v>540</v>
      </c>
      <c r="L316" t="s">
        <v>82</v>
      </c>
      <c r="M316">
        <v>608731.55041051598</v>
      </c>
      <c r="N316">
        <v>239280.15229640299</v>
      </c>
      <c r="O316">
        <v>608732.10511138302</v>
      </c>
      <c r="P316">
        <v>239286.675070356</v>
      </c>
      <c r="Q316">
        <v>93.57080078125</v>
      </c>
      <c r="R316">
        <v>183.63</v>
      </c>
      <c r="S316">
        <v>184.86077466995701</v>
      </c>
      <c r="U316">
        <v>1.23077466995773</v>
      </c>
      <c r="V316" t="s">
        <v>40</v>
      </c>
      <c r="W316">
        <v>5.2006753189134702</v>
      </c>
      <c r="X316">
        <v>89.029534261456106</v>
      </c>
      <c r="Y316">
        <v>1.6331185573604901</v>
      </c>
      <c r="Z316">
        <v>608731.664433231</v>
      </c>
      <c r="AA316">
        <v>239281.49309905799</v>
      </c>
      <c r="AB316">
        <v>508.5</v>
      </c>
      <c r="AC316">
        <v>537.5</v>
      </c>
      <c r="AD316" t="s">
        <v>759</v>
      </c>
      <c r="AE316" t="s">
        <v>762</v>
      </c>
      <c r="AF316" t="s">
        <v>761</v>
      </c>
      <c r="AG316" s="2">
        <v>0.299147883714934</v>
      </c>
      <c r="AH316" s="2">
        <v>0.31156883511426198</v>
      </c>
      <c r="AI316" s="2">
        <v>1.24209513993285E-2</v>
      </c>
      <c r="AJ316" s="2">
        <v>1.24209513993285E-2</v>
      </c>
      <c r="AK316" s="2">
        <v>4.1521107370309299E-2</v>
      </c>
      <c r="AL316" s="2">
        <v>0.29431581098465898</v>
      </c>
      <c r="AM316" s="2">
        <v>0.29431581098465898</v>
      </c>
      <c r="AN316" t="s">
        <v>758</v>
      </c>
    </row>
    <row r="317" spans="1:41" x14ac:dyDescent="0.25">
      <c r="A317">
        <v>0</v>
      </c>
      <c r="B317">
        <v>11.3973154362416</v>
      </c>
      <c r="C317">
        <v>671</v>
      </c>
      <c r="D317">
        <v>485</v>
      </c>
      <c r="E317">
        <v>0.30110452086242401</v>
      </c>
      <c r="F317">
        <v>-0.18620811163803699</v>
      </c>
      <c r="G317">
        <v>11.2002935252877</v>
      </c>
      <c r="H317">
        <v>15</v>
      </c>
      <c r="I317">
        <v>447</v>
      </c>
      <c r="J317">
        <v>664</v>
      </c>
      <c r="K317">
        <v>678</v>
      </c>
      <c r="L317" t="s">
        <v>101</v>
      </c>
      <c r="M317">
        <v>608731.57544509601</v>
      </c>
      <c r="N317">
        <v>239281.42201238501</v>
      </c>
      <c r="O317">
        <v>608741.80678764405</v>
      </c>
      <c r="P317">
        <v>239285.979007527</v>
      </c>
      <c r="Q317">
        <v>93.675956726074205</v>
      </c>
      <c r="R317">
        <v>228.74</v>
      </c>
      <c r="S317">
        <v>245.99201823772501</v>
      </c>
      <c r="U317">
        <v>17.2520182377257</v>
      </c>
      <c r="V317" t="s">
        <v>40</v>
      </c>
      <c r="W317">
        <v>11.1059210904686</v>
      </c>
      <c r="X317">
        <v>28.111730519603402</v>
      </c>
      <c r="Y317">
        <v>1.63495387482572</v>
      </c>
      <c r="Z317">
        <v>608731.66165325802</v>
      </c>
      <c r="AA317">
        <v>239281.460409122</v>
      </c>
      <c r="AB317">
        <v>663.5</v>
      </c>
      <c r="AC317">
        <v>678.5</v>
      </c>
      <c r="AD317" t="s">
        <v>764</v>
      </c>
      <c r="AE317" t="s">
        <v>760</v>
      </c>
      <c r="AF317" t="s">
        <v>761</v>
      </c>
      <c r="AG317" s="2">
        <v>0.299147883714934</v>
      </c>
      <c r="AH317" s="2">
        <v>0.31156883511426198</v>
      </c>
      <c r="AI317" s="2">
        <v>1.24209513993285E-2</v>
      </c>
      <c r="AJ317" s="2">
        <v>1.24209513993285E-2</v>
      </c>
      <c r="AK317" s="2">
        <v>4.1521107370309299E-2</v>
      </c>
      <c r="AL317" s="2">
        <v>0.296728992088998</v>
      </c>
      <c r="AM317" s="2">
        <v>0.296728992088998</v>
      </c>
      <c r="AN317" t="s">
        <v>763</v>
      </c>
    </row>
    <row r="318" spans="1:41" x14ac:dyDescent="0.25">
      <c r="A318">
        <v>0</v>
      </c>
      <c r="B318">
        <v>12.2</v>
      </c>
      <c r="C318">
        <v>361</v>
      </c>
      <c r="D318">
        <v>494</v>
      </c>
      <c r="E318">
        <v>-0.28679147752682699</v>
      </c>
      <c r="F318">
        <v>-0.20322404088816301</v>
      </c>
      <c r="G318">
        <v>11.9489358009152</v>
      </c>
      <c r="H318">
        <v>17</v>
      </c>
      <c r="I318">
        <v>455</v>
      </c>
      <c r="J318">
        <v>354</v>
      </c>
      <c r="K318">
        <v>370</v>
      </c>
      <c r="L318" t="s">
        <v>76</v>
      </c>
      <c r="M318">
        <v>608732.470254682</v>
      </c>
      <c r="N318">
        <v>239280.98745026</v>
      </c>
      <c r="O318">
        <v>608722.34894241602</v>
      </c>
      <c r="P318">
        <v>239287.33852141199</v>
      </c>
      <c r="Q318">
        <v>93.456535339355398</v>
      </c>
      <c r="R318">
        <v>138.54</v>
      </c>
      <c r="S318">
        <v>122.108058737391</v>
      </c>
      <c r="U318">
        <v>-16.431941262608099</v>
      </c>
      <c r="V318" t="s">
        <v>40</v>
      </c>
      <c r="W318">
        <v>10.997605722087799</v>
      </c>
      <c r="X318">
        <v>28.2177498059778</v>
      </c>
      <c r="Y318">
        <v>1.6311242491781801</v>
      </c>
      <c r="Z318">
        <v>608731.664433231</v>
      </c>
      <c r="AA318">
        <v>239281.49309905799</v>
      </c>
      <c r="AB318">
        <v>352.5</v>
      </c>
      <c r="AC318">
        <v>369.5</v>
      </c>
      <c r="AD318" t="s">
        <v>766</v>
      </c>
      <c r="AE318" t="s">
        <v>762</v>
      </c>
      <c r="AF318" t="s">
        <v>761</v>
      </c>
      <c r="AG318" s="2">
        <v>0.299147883714934</v>
      </c>
      <c r="AH318" s="2">
        <v>0.31156883511426198</v>
      </c>
      <c r="AI318" s="2">
        <v>1.24209513993285E-2</v>
      </c>
      <c r="AJ318" s="2">
        <v>1.24209513993285E-2</v>
      </c>
      <c r="AK318" s="2">
        <v>4.1521107370309299E-2</v>
      </c>
      <c r="AL318" s="2">
        <v>0.33590320463275702</v>
      </c>
      <c r="AM318" s="2">
        <v>0.33590320463275702</v>
      </c>
      <c r="AN318" t="s">
        <v>765</v>
      </c>
    </row>
    <row r="319" spans="1:41" x14ac:dyDescent="0.25">
      <c r="A319">
        <v>0</v>
      </c>
      <c r="B319">
        <v>12.2</v>
      </c>
      <c r="C319">
        <v>361</v>
      </c>
      <c r="D319">
        <v>494</v>
      </c>
      <c r="E319">
        <v>-0.28679147752682699</v>
      </c>
      <c r="F319">
        <v>-0.20322404088816301</v>
      </c>
      <c r="G319">
        <v>11.9489358009152</v>
      </c>
      <c r="H319">
        <v>17</v>
      </c>
      <c r="I319">
        <v>455</v>
      </c>
      <c r="J319">
        <v>354</v>
      </c>
      <c r="K319">
        <v>370</v>
      </c>
      <c r="L319" t="s">
        <v>76</v>
      </c>
      <c r="M319">
        <v>608732.470254682</v>
      </c>
      <c r="N319">
        <v>239280.98745026</v>
      </c>
      <c r="O319">
        <v>608722.34894241602</v>
      </c>
      <c r="P319">
        <v>239287.33852141199</v>
      </c>
      <c r="Q319">
        <v>93.456535339355398</v>
      </c>
      <c r="R319">
        <v>138.54</v>
      </c>
      <c r="S319">
        <v>122.108058737391</v>
      </c>
      <c r="U319">
        <v>-16.431941262608099</v>
      </c>
      <c r="V319" t="s">
        <v>40</v>
      </c>
      <c r="W319">
        <v>10.9589881269718</v>
      </c>
      <c r="X319">
        <v>28.2177498059778</v>
      </c>
      <c r="Y319">
        <v>1.6311242491781801</v>
      </c>
      <c r="Z319">
        <v>608731.63172230602</v>
      </c>
      <c r="AA319">
        <v>239281.513624994</v>
      </c>
      <c r="AB319">
        <v>352.5</v>
      </c>
      <c r="AC319">
        <v>369.5</v>
      </c>
      <c r="AD319" t="s">
        <v>766</v>
      </c>
      <c r="AE319" t="s">
        <v>767</v>
      </c>
      <c r="AF319" t="s">
        <v>761</v>
      </c>
      <c r="AG319" s="2">
        <v>0.299147883714934</v>
      </c>
      <c r="AH319" s="2">
        <v>0.31156883511426198</v>
      </c>
      <c r="AI319" s="2">
        <v>1.24209513993285E-2</v>
      </c>
      <c r="AJ319" s="2">
        <v>1.24209513993285E-2</v>
      </c>
      <c r="AK319" s="2">
        <v>4.1521107370309299E-2</v>
      </c>
      <c r="AL319" s="2">
        <v>0.33472369572122901</v>
      </c>
      <c r="AM319" s="2">
        <v>0.33472369572122901</v>
      </c>
      <c r="AN319" t="s">
        <v>765</v>
      </c>
    </row>
    <row r="320" spans="1:41" x14ac:dyDescent="0.25">
      <c r="A320">
        <v>1</v>
      </c>
      <c r="B320">
        <v>8.2390977443608993</v>
      </c>
      <c r="C320">
        <v>416</v>
      </c>
      <c r="D320">
        <v>607</v>
      </c>
      <c r="E320">
        <v>-0.18534794999569501</v>
      </c>
      <c r="F320">
        <v>-0.40448237944529603</v>
      </c>
      <c r="G320">
        <v>7.5742538549739997</v>
      </c>
      <c r="H320">
        <v>10</v>
      </c>
      <c r="I320">
        <v>515</v>
      </c>
      <c r="J320">
        <v>412</v>
      </c>
      <c r="K320">
        <v>421</v>
      </c>
      <c r="L320" t="s">
        <v>65</v>
      </c>
      <c r="M320">
        <v>608713.496722279</v>
      </c>
      <c r="N320">
        <v>239280.46534524401</v>
      </c>
      <c r="O320">
        <v>608712.53828173794</v>
      </c>
      <c r="P320">
        <v>239287.978714208</v>
      </c>
      <c r="Q320">
        <v>93.25390625</v>
      </c>
      <c r="R320">
        <v>183.35</v>
      </c>
      <c r="S320">
        <v>172.73034472384401</v>
      </c>
      <c r="U320">
        <v>-10.6196552761551</v>
      </c>
      <c r="V320" t="s">
        <v>40</v>
      </c>
      <c r="W320">
        <v>5.4386573992870204</v>
      </c>
      <c r="X320">
        <v>78.996812893989897</v>
      </c>
      <c r="Y320">
        <v>1.62758770440861</v>
      </c>
      <c r="Z320">
        <v>608713.226485466</v>
      </c>
      <c r="AA320">
        <v>239282.58377491799</v>
      </c>
      <c r="AB320">
        <v>411</v>
      </c>
      <c r="AC320">
        <v>421</v>
      </c>
      <c r="AD320" t="s">
        <v>769</v>
      </c>
      <c r="AE320" t="s">
        <v>770</v>
      </c>
      <c r="AF320" t="s">
        <v>771</v>
      </c>
      <c r="AG320" s="2">
        <v>0.16978663670307101</v>
      </c>
      <c r="AH320" s="2">
        <v>0.10808817039637</v>
      </c>
      <c r="AI320" s="2">
        <v>-6.1698466306700499E-2</v>
      </c>
      <c r="AJ320" s="2">
        <v>6.1698466306700499E-2</v>
      </c>
      <c r="AM320" s="2">
        <v>0.10261193225288601</v>
      </c>
      <c r="AN320" s="3" t="s">
        <v>768</v>
      </c>
      <c r="AO320" s="3" t="s">
        <v>785</v>
      </c>
    </row>
    <row r="321" spans="1:41" x14ac:dyDescent="0.25">
      <c r="A321">
        <v>1</v>
      </c>
      <c r="B321">
        <v>11.5362318840579</v>
      </c>
      <c r="C321">
        <v>639</v>
      </c>
      <c r="D321">
        <v>496</v>
      </c>
      <c r="E321">
        <v>0.243139584740479</v>
      </c>
      <c r="F321">
        <v>-0.20920922577325801</v>
      </c>
      <c r="G321">
        <v>11.2846895810075</v>
      </c>
      <c r="H321">
        <v>6</v>
      </c>
      <c r="I321">
        <v>441</v>
      </c>
      <c r="J321">
        <v>634</v>
      </c>
      <c r="K321">
        <v>639</v>
      </c>
      <c r="L321" t="s">
        <v>76</v>
      </c>
      <c r="M321">
        <v>608712.34195080597</v>
      </c>
      <c r="N321">
        <v>239282.12274363099</v>
      </c>
      <c r="O321">
        <v>608722.34894241602</v>
      </c>
      <c r="P321">
        <v>239287.33852141199</v>
      </c>
      <c r="Q321">
        <v>93.456535339355398</v>
      </c>
      <c r="R321">
        <v>228.54</v>
      </c>
      <c r="S321">
        <v>242.470872038192</v>
      </c>
      <c r="U321">
        <v>13.9308720381929</v>
      </c>
      <c r="V321" t="s">
        <v>40</v>
      </c>
      <c r="W321">
        <v>10.2872170687652</v>
      </c>
      <c r="X321">
        <v>31.2626597916619</v>
      </c>
      <c r="Y321">
        <v>1.6311242491781801</v>
      </c>
      <c r="Z321">
        <v>608713.226485466</v>
      </c>
      <c r="AA321">
        <v>239282.58377491799</v>
      </c>
      <c r="AB321">
        <v>636</v>
      </c>
      <c r="AC321">
        <v>642</v>
      </c>
      <c r="AD321" t="s">
        <v>773</v>
      </c>
      <c r="AE321" t="s">
        <v>770</v>
      </c>
      <c r="AF321" t="s">
        <v>771</v>
      </c>
      <c r="AG321" s="2">
        <v>0.16978663670307101</v>
      </c>
      <c r="AH321" s="2">
        <v>0.10808817039637</v>
      </c>
      <c r="AI321" s="2">
        <v>-6.1698466306700499E-2</v>
      </c>
      <c r="AJ321" s="2">
        <v>6.1698466306700499E-2</v>
      </c>
      <c r="AM321" s="2">
        <v>0.113564408539855</v>
      </c>
      <c r="AN321" s="3" t="s">
        <v>772</v>
      </c>
      <c r="AO321" s="3" t="s">
        <v>784</v>
      </c>
    </row>
    <row r="322" spans="1:41" x14ac:dyDescent="0.25">
      <c r="A322">
        <v>1</v>
      </c>
      <c r="B322">
        <v>8</v>
      </c>
      <c r="C322">
        <v>510</v>
      </c>
      <c r="D322">
        <v>620</v>
      </c>
      <c r="E322">
        <v>-3.9062301319669999E-3</v>
      </c>
      <c r="F322">
        <v>-0.43190933506433599</v>
      </c>
      <c r="G322">
        <v>7.2653451781908602</v>
      </c>
      <c r="H322">
        <v>12</v>
      </c>
      <c r="I322">
        <v>541</v>
      </c>
      <c r="J322">
        <v>505</v>
      </c>
      <c r="K322">
        <v>516</v>
      </c>
      <c r="L322" t="s">
        <v>54</v>
      </c>
      <c r="M322">
        <v>608702.34833115304</v>
      </c>
      <c r="N322">
        <v>239281.40806313601</v>
      </c>
      <c r="O322">
        <v>608702.79771581898</v>
      </c>
      <c r="P322">
        <v>239288.65949706201</v>
      </c>
      <c r="Q322">
        <v>93.7020263671875</v>
      </c>
      <c r="R322">
        <v>183.77</v>
      </c>
      <c r="S322">
        <v>183.546189499631</v>
      </c>
      <c r="U322">
        <v>-0.223810500368538</v>
      </c>
      <c r="V322" t="s">
        <v>40</v>
      </c>
      <c r="W322">
        <v>5.0643174165874703</v>
      </c>
      <c r="X322">
        <v>90.793013066867502</v>
      </c>
      <c r="Y322">
        <v>1.6354088758979599</v>
      </c>
      <c r="Z322">
        <v>608702.48447170795</v>
      </c>
      <c r="AA322">
        <v>239283.6048765</v>
      </c>
      <c r="AB322">
        <v>504</v>
      </c>
      <c r="AC322">
        <v>516</v>
      </c>
      <c r="AD322" t="s">
        <v>775</v>
      </c>
      <c r="AE322" t="s">
        <v>776</v>
      </c>
      <c r="AF322" t="s">
        <v>777</v>
      </c>
      <c r="AG322" s="2">
        <v>0.185956792579554</v>
      </c>
      <c r="AH322" s="2">
        <v>0.148410363712837</v>
      </c>
      <c r="AI322" s="2">
        <v>-3.7546428866716497E-2</v>
      </c>
      <c r="AJ322" s="2">
        <v>3.7546428866716497E-2</v>
      </c>
      <c r="AK322" s="2">
        <v>0.20190942393595901</v>
      </c>
      <c r="AL322" s="2">
        <v>0.118684979664139</v>
      </c>
      <c r="AM322" s="2">
        <v>0.118684979664139</v>
      </c>
      <c r="AN322" t="s">
        <v>774</v>
      </c>
    </row>
    <row r="323" spans="1:41" x14ac:dyDescent="0.25">
      <c r="A323">
        <v>1</v>
      </c>
      <c r="B323">
        <v>12.909859154929499</v>
      </c>
      <c r="C323">
        <v>344</v>
      </c>
      <c r="D323">
        <v>495</v>
      </c>
      <c r="E323">
        <v>-0.31705575320914697</v>
      </c>
      <c r="F323">
        <v>-0.203149606152147</v>
      </c>
      <c r="G323">
        <v>12.6443806511052</v>
      </c>
      <c r="H323">
        <v>9</v>
      </c>
      <c r="I323">
        <v>440</v>
      </c>
      <c r="J323">
        <v>343</v>
      </c>
      <c r="K323">
        <v>351</v>
      </c>
      <c r="L323" t="s">
        <v>38</v>
      </c>
      <c r="M323">
        <v>608703.69888883596</v>
      </c>
      <c r="N323">
        <v>239282.87073004301</v>
      </c>
      <c r="O323">
        <v>608692.87808720197</v>
      </c>
      <c r="P323">
        <v>239289.41218355601</v>
      </c>
      <c r="Q323">
        <v>94.252998352050696</v>
      </c>
      <c r="R323">
        <v>139.32</v>
      </c>
      <c r="S323">
        <v>121.154043470774</v>
      </c>
      <c r="U323">
        <v>-18.1659565292255</v>
      </c>
      <c r="V323" t="s">
        <v>40</v>
      </c>
      <c r="W323">
        <v>11.225303493222199</v>
      </c>
      <c r="X323">
        <v>26.8148409042754</v>
      </c>
      <c r="Y323">
        <v>1.64502515112007</v>
      </c>
      <c r="Z323">
        <v>608702.48447170795</v>
      </c>
      <c r="AA323">
        <v>239283.6048765</v>
      </c>
      <c r="AB323">
        <v>339.5</v>
      </c>
      <c r="AC323">
        <v>348.5</v>
      </c>
      <c r="AD323" t="s">
        <v>779</v>
      </c>
      <c r="AE323" t="s">
        <v>776</v>
      </c>
      <c r="AF323" t="s">
        <v>777</v>
      </c>
      <c r="AG323" s="2">
        <v>0.185956792579554</v>
      </c>
      <c r="AH323" s="2">
        <v>0.148410363712837</v>
      </c>
      <c r="AI323" s="2">
        <v>-3.7546428866716497E-2</v>
      </c>
      <c r="AJ323" s="2">
        <v>3.7546428866716497E-2</v>
      </c>
      <c r="AK323" s="2">
        <v>0.20190942393595901</v>
      </c>
      <c r="AL323" s="2">
        <v>0.17813574776153601</v>
      </c>
      <c r="AM323" s="2">
        <v>0.17813574776153601</v>
      </c>
      <c r="AN323" t="s">
        <v>778</v>
      </c>
    </row>
    <row r="331" spans="1:41" x14ac:dyDescent="0.25">
      <c r="AL331" s="2">
        <f>4/19</f>
        <v>0.21052631578947367</v>
      </c>
    </row>
  </sheetData>
  <conditionalFormatting sqref="AG1:AG1048576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{BFA2C21E-B6E3-4BAF-8CF6-3D6066DEFFF7}</x14:id>
        </ext>
      </extLst>
    </cfRule>
  </conditionalFormatting>
  <conditionalFormatting sqref="AK1:AK1048576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{A7788211-8BE5-4605-95B3-4FA61A7A686D}</x14:id>
        </ext>
      </extLst>
    </cfRule>
  </conditionalFormatting>
  <conditionalFormatting sqref="AL1:AL1048576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{986C9370-4DC0-4219-8D98-F9C23EF5B557}</x14:id>
        </ext>
      </extLst>
    </cfRule>
  </conditionalFormatting>
  <conditionalFormatting sqref="AM1:AM1048576 AO1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{AF19E0C9-1EA5-4F1C-AD0C-A7C5226A1829}</x14:id>
        </ext>
      </extLst>
    </cfRule>
  </conditionalFormatting>
  <pageMargins left="0.7" right="0.7" top="0.75" bottom="0.75" header="0.3" footer="0.3"/>
  <pageSetup orientation="portrait" horizontalDpi="4294967292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FA2C21E-B6E3-4BAF-8CF6-3D6066DEFFF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AG1:AG1048576</xm:sqref>
        </x14:conditionalFormatting>
        <x14:conditionalFormatting xmlns:xm="http://schemas.microsoft.com/office/excel/2006/main">
          <x14:cfRule type="dataBar" id="{A7788211-8BE5-4605-95B3-4FA61A7A686D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AK1:AK1048576</xm:sqref>
        </x14:conditionalFormatting>
        <x14:conditionalFormatting xmlns:xm="http://schemas.microsoft.com/office/excel/2006/main">
          <x14:cfRule type="dataBar" id="{986C9370-4DC0-4219-8D98-F9C23EF5B557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AL1:AL1048576</xm:sqref>
        </x14:conditionalFormatting>
        <x14:conditionalFormatting xmlns:xm="http://schemas.microsoft.com/office/excel/2006/main">
          <x14:cfRule type="dataBar" id="{AF19E0C9-1EA5-4F1C-AD0C-A7C5226A1829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AM1:AM1048576 AO1</xm:sqref>
        </x14:conditionalFormatting>
      </x14:conditionalFormattings>
    </ext>
  </extLst>
</worksheet>
</file>

<file path=docMetadata/LabelInfo.xml><?xml version="1.0" encoding="utf-8"?>
<clbl:labelList xmlns:clbl="http://schemas.microsoft.com/office/2020/mipLabelMetadata">
  <clbl:label id="{7cf48d45-3ddb-4389-a9c1-c115526eb52e}" enabled="0" method="" siteId="{7cf48d45-3ddb-4389-a9c1-c115526eb52e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merged_results</vt:lpstr>
      <vt:lpstr>merged_results (2)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Ning, Huan</cp:lastModifiedBy>
  <dcterms:created xsi:type="dcterms:W3CDTF">2024-10-27T20:25:29Z</dcterms:created>
  <dcterms:modified xsi:type="dcterms:W3CDTF">2025-05-11T16:52:19Z</dcterms:modified>
</cp:coreProperties>
</file>